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org-my.sharepoint.com/personal/dkrishnaswamy_case_org/Documents/Desktop/CASE-Ross2022-23/SurveyDocuments_2022-23/"/>
    </mc:Choice>
  </mc:AlternateContent>
  <xr:revisionPtr revIDLastSave="2561" documentId="8_{9E45CB72-A887-4BDE-AC6F-36909308A7EF}" xr6:coauthVersionLast="47" xr6:coauthVersionMax="47" xr10:uidLastSave="{A34BBB90-AAB3-418E-B717-86DDC1034A20}"/>
  <bookViews>
    <workbookView xWindow="-28920" yWindow="-120" windowWidth="29040" windowHeight="15225" activeTab="1" xr2:uid="{8E4A09FB-45D4-4079-ABF3-65193FC2A919}"/>
  </bookViews>
  <sheets>
    <sheet name="1_Instructions" sheetId="5" r:id="rId1"/>
    <sheet name="2_SurveyDataCollection" sheetId="1" r:id="rId2"/>
    <sheet name="Options" sheetId="2" state="hidden" r:id="rId3"/>
  </sheets>
  <definedNames>
    <definedName name="_xlnm._FilterDatabase" localSheetId="1" hidden="1">'2_SurveyDataCollection'!$A$2:$F$373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8" i="1" l="1"/>
  <c r="C206" i="1"/>
  <c r="D200" i="1"/>
  <c r="C316" i="1"/>
  <c r="D316" i="1" s="1"/>
  <c r="C315" i="1"/>
  <c r="D315" i="1" s="1"/>
  <c r="C314" i="1"/>
  <c r="D314" i="1" s="1"/>
  <c r="C313" i="1"/>
  <c r="D313" i="1" s="1"/>
  <c r="C312" i="1"/>
  <c r="D312" i="1" s="1"/>
  <c r="C311" i="1"/>
  <c r="D311" i="1" s="1"/>
  <c r="C309" i="1"/>
  <c r="D309" i="1" s="1"/>
  <c r="C308" i="1"/>
  <c r="D308" i="1" s="1"/>
  <c r="C307" i="1"/>
  <c r="D307" i="1" s="1"/>
  <c r="C306" i="1"/>
  <c r="D306" i="1" s="1"/>
  <c r="C305" i="1"/>
  <c r="D305" i="1" s="1"/>
  <c r="C304" i="1"/>
  <c r="D304" i="1" s="1"/>
  <c r="C302" i="1"/>
  <c r="D302" i="1" s="1"/>
  <c r="C301" i="1"/>
  <c r="D301" i="1" s="1"/>
  <c r="C300" i="1"/>
  <c r="D300" i="1" s="1"/>
  <c r="C299" i="1"/>
  <c r="D299" i="1" s="1"/>
  <c r="C298" i="1"/>
  <c r="D298" i="1" s="1"/>
  <c r="C297" i="1"/>
  <c r="D297" i="1" s="1"/>
  <c r="C295" i="1"/>
  <c r="D295" i="1" s="1"/>
  <c r="C294" i="1"/>
  <c r="D294" i="1" s="1"/>
  <c r="C293" i="1"/>
  <c r="D293" i="1" s="1"/>
  <c r="C292" i="1"/>
  <c r="D292" i="1" s="1"/>
  <c r="C291" i="1"/>
  <c r="D291" i="1" s="1"/>
  <c r="C290" i="1"/>
  <c r="D290" i="1" s="1"/>
  <c r="M288" i="1"/>
  <c r="C323" i="1" s="1"/>
  <c r="D323" i="1" s="1"/>
  <c r="L288" i="1"/>
  <c r="C322" i="1" s="1"/>
  <c r="D322" i="1" s="1"/>
  <c r="K288" i="1"/>
  <c r="C321" i="1" s="1"/>
  <c r="D321" i="1" s="1"/>
  <c r="J288" i="1"/>
  <c r="C320" i="1" s="1"/>
  <c r="D320" i="1" s="1"/>
  <c r="I288" i="1"/>
  <c r="C319" i="1" s="1"/>
  <c r="D319" i="1" s="1"/>
  <c r="H288" i="1"/>
  <c r="C318" i="1" s="1"/>
  <c r="D318" i="1" s="1"/>
  <c r="C288" i="1"/>
  <c r="D288" i="1" s="1"/>
  <c r="N287" i="1"/>
  <c r="C317" i="1" s="1"/>
  <c r="D317" i="1" s="1"/>
  <c r="C287" i="1"/>
  <c r="D287" i="1" s="1"/>
  <c r="N286" i="1"/>
  <c r="C310" i="1" s="1"/>
  <c r="D310" i="1" s="1"/>
  <c r="C286" i="1"/>
  <c r="D286" i="1" s="1"/>
  <c r="N285" i="1"/>
  <c r="C303" i="1" s="1"/>
  <c r="D303" i="1" s="1"/>
  <c r="C285" i="1"/>
  <c r="D285" i="1" s="1"/>
  <c r="N284" i="1"/>
  <c r="C296" i="1" s="1"/>
  <c r="D296" i="1" s="1"/>
  <c r="C284" i="1"/>
  <c r="D284" i="1" s="1"/>
  <c r="N283" i="1"/>
  <c r="C289" i="1" s="1"/>
  <c r="D289" i="1" s="1"/>
  <c r="C283" i="1"/>
  <c r="D283" i="1" s="1"/>
  <c r="C261" i="1"/>
  <c r="D261" i="1" s="1"/>
  <c r="C260" i="1"/>
  <c r="D260" i="1" s="1"/>
  <c r="C259" i="1"/>
  <c r="D259" i="1" s="1"/>
  <c r="C258" i="1"/>
  <c r="D258" i="1" s="1"/>
  <c r="C257" i="1"/>
  <c r="D257" i="1" s="1"/>
  <c r="C256" i="1"/>
  <c r="D256" i="1" s="1"/>
  <c r="C254" i="1"/>
  <c r="D254" i="1" s="1"/>
  <c r="C253" i="1"/>
  <c r="D253" i="1" s="1"/>
  <c r="C252" i="1"/>
  <c r="D252" i="1" s="1"/>
  <c r="C251" i="1"/>
  <c r="D251" i="1" s="1"/>
  <c r="C250" i="1"/>
  <c r="D250" i="1" s="1"/>
  <c r="C249" i="1"/>
  <c r="D249" i="1" s="1"/>
  <c r="C247" i="1"/>
  <c r="D247" i="1" s="1"/>
  <c r="C246" i="1"/>
  <c r="D246" i="1" s="1"/>
  <c r="C245" i="1"/>
  <c r="D245" i="1" s="1"/>
  <c r="C244" i="1"/>
  <c r="D244" i="1" s="1"/>
  <c r="C243" i="1"/>
  <c r="D243" i="1" s="1"/>
  <c r="C242" i="1"/>
  <c r="D242" i="1" s="1"/>
  <c r="C240" i="1"/>
  <c r="D240" i="1" s="1"/>
  <c r="C239" i="1"/>
  <c r="D239" i="1" s="1"/>
  <c r="C238" i="1"/>
  <c r="D238" i="1" s="1"/>
  <c r="C237" i="1"/>
  <c r="D237" i="1" s="1"/>
  <c r="C236" i="1"/>
  <c r="D236" i="1" s="1"/>
  <c r="C235" i="1"/>
  <c r="D235" i="1" s="1"/>
  <c r="C233" i="1"/>
  <c r="C232" i="1"/>
  <c r="D232" i="1" s="1"/>
  <c r="C231" i="1"/>
  <c r="D231" i="1" s="1"/>
  <c r="C230" i="1"/>
  <c r="D230" i="1" s="1"/>
  <c r="C229" i="1"/>
  <c r="D229" i="1" s="1"/>
  <c r="C228" i="1"/>
  <c r="D228" i="1" s="1"/>
  <c r="C276" i="1"/>
  <c r="D276" i="1" s="1"/>
  <c r="D275" i="1"/>
  <c r="D274" i="1"/>
  <c r="D273" i="1"/>
  <c r="D272" i="1"/>
  <c r="M233" i="1"/>
  <c r="L233" i="1"/>
  <c r="C267" i="1" s="1"/>
  <c r="D267" i="1" s="1"/>
  <c r="K233" i="1"/>
  <c r="C266" i="1" s="1"/>
  <c r="D266" i="1" s="1"/>
  <c r="J233" i="1"/>
  <c r="C265" i="1" s="1"/>
  <c r="I233" i="1"/>
  <c r="C264" i="1" s="1"/>
  <c r="H233" i="1"/>
  <c r="C263" i="1" s="1"/>
  <c r="N232" i="1"/>
  <c r="C262" i="1" s="1"/>
  <c r="N231" i="1"/>
  <c r="N230" i="1"/>
  <c r="C248" i="1" s="1"/>
  <c r="N229" i="1"/>
  <c r="C241" i="1" s="1"/>
  <c r="N228" i="1"/>
  <c r="C234" i="1" s="1"/>
  <c r="C219" i="1"/>
  <c r="D219" i="1" s="1"/>
  <c r="C218" i="1"/>
  <c r="D218" i="1" s="1"/>
  <c r="C217" i="1"/>
  <c r="D217" i="1" s="1"/>
  <c r="C216" i="1"/>
  <c r="D216" i="1" s="1"/>
  <c r="C215" i="1"/>
  <c r="D215" i="1" s="1"/>
  <c r="C214" i="1"/>
  <c r="D214" i="1" s="1"/>
  <c r="N214" i="1"/>
  <c r="C167" i="1"/>
  <c r="D167" i="1" s="1"/>
  <c r="C166" i="1"/>
  <c r="D166" i="1" s="1"/>
  <c r="C165" i="1"/>
  <c r="D165" i="1" s="1"/>
  <c r="C164" i="1"/>
  <c r="D164" i="1" s="1"/>
  <c r="C163" i="1"/>
  <c r="D163" i="1" s="1"/>
  <c r="C162" i="1"/>
  <c r="D162" i="1" s="1"/>
  <c r="C160" i="1"/>
  <c r="D160" i="1" s="1"/>
  <c r="C159" i="1"/>
  <c r="D159" i="1" s="1"/>
  <c r="C158" i="1"/>
  <c r="D158" i="1" s="1"/>
  <c r="C157" i="1"/>
  <c r="D157" i="1" s="1"/>
  <c r="C156" i="1"/>
  <c r="D156" i="1" s="1"/>
  <c r="C155" i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6" i="1"/>
  <c r="D146" i="1" s="1"/>
  <c r="C145" i="1"/>
  <c r="D145" i="1" s="1"/>
  <c r="C144" i="1"/>
  <c r="C143" i="1"/>
  <c r="D143" i="1" s="1"/>
  <c r="C142" i="1"/>
  <c r="D142" i="1" s="1"/>
  <c r="C141" i="1"/>
  <c r="D141" i="1" s="1"/>
  <c r="C139" i="1"/>
  <c r="C138" i="1"/>
  <c r="C137" i="1"/>
  <c r="D137" i="1" s="1"/>
  <c r="C136" i="1"/>
  <c r="D136" i="1" s="1"/>
  <c r="C135" i="1"/>
  <c r="D135" i="1" s="1"/>
  <c r="C134" i="1"/>
  <c r="D134" i="1" s="1"/>
  <c r="C116" i="1"/>
  <c r="D116" i="1" s="1"/>
  <c r="C115" i="1"/>
  <c r="D115" i="1" s="1"/>
  <c r="C114" i="1"/>
  <c r="D114" i="1" s="1"/>
  <c r="C113" i="1"/>
  <c r="D113" i="1" s="1"/>
  <c r="C112" i="1"/>
  <c r="D112" i="1" s="1"/>
  <c r="C111" i="1"/>
  <c r="D111" i="1" s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M139" i="1"/>
  <c r="C174" i="1" s="1"/>
  <c r="D174" i="1" s="1"/>
  <c r="L139" i="1"/>
  <c r="K139" i="1"/>
  <c r="J139" i="1"/>
  <c r="I139" i="1"/>
  <c r="C170" i="1" s="1"/>
  <c r="D170" i="1" s="1"/>
  <c r="H139" i="1"/>
  <c r="C169" i="1" s="1"/>
  <c r="D169" i="1" s="1"/>
  <c r="N138" i="1"/>
  <c r="C168" i="1" s="1"/>
  <c r="D168" i="1" s="1"/>
  <c r="N137" i="1"/>
  <c r="N136" i="1"/>
  <c r="C154" i="1" s="1"/>
  <c r="D154" i="1" s="1"/>
  <c r="N135" i="1"/>
  <c r="N134" i="1"/>
  <c r="C131" i="1"/>
  <c r="D131" i="1" s="1"/>
  <c r="D130" i="1"/>
  <c r="D129" i="1"/>
  <c r="D128" i="1"/>
  <c r="D127" i="1"/>
  <c r="I88" i="1"/>
  <c r="C119" i="1" s="1"/>
  <c r="J88" i="1"/>
  <c r="C120" i="1" s="1"/>
  <c r="K88" i="1"/>
  <c r="C121" i="1" s="1"/>
  <c r="L88" i="1"/>
  <c r="C122" i="1" s="1"/>
  <c r="M88" i="1"/>
  <c r="C123" i="1" s="1"/>
  <c r="N84" i="1"/>
  <c r="N85" i="1"/>
  <c r="C103" i="1" s="1"/>
  <c r="N86" i="1"/>
  <c r="N87" i="1"/>
  <c r="N83" i="1"/>
  <c r="C89" i="1" s="1"/>
  <c r="H88" i="1"/>
  <c r="C118" i="1" s="1"/>
  <c r="N288" i="1" l="1"/>
  <c r="D262" i="1"/>
  <c r="D241" i="1"/>
  <c r="D263" i="1"/>
  <c r="D264" i="1"/>
  <c r="D265" i="1"/>
  <c r="C268" i="1"/>
  <c r="D268" i="1" s="1"/>
  <c r="D248" i="1"/>
  <c r="C255" i="1"/>
  <c r="D255" i="1" s="1"/>
  <c r="C220" i="1"/>
  <c r="D220" i="1" s="1"/>
  <c r="N233" i="1"/>
  <c r="C269" i="1" s="1"/>
  <c r="D269" i="1" s="1"/>
  <c r="D233" i="1"/>
  <c r="D234" i="1"/>
  <c r="C161" i="1"/>
  <c r="D161" i="1" s="1"/>
  <c r="C147" i="1"/>
  <c r="D147" i="1" s="1"/>
  <c r="D89" i="1"/>
  <c r="D155" i="1"/>
  <c r="D118" i="1"/>
  <c r="C110" i="1"/>
  <c r="D110" i="1" s="1"/>
  <c r="N139" i="1"/>
  <c r="C96" i="1"/>
  <c r="D96" i="1" s="1"/>
  <c r="D119" i="1"/>
  <c r="C173" i="1"/>
  <c r="D173" i="1" s="1"/>
  <c r="C171" i="1"/>
  <c r="D171" i="1" s="1"/>
  <c r="C140" i="1"/>
  <c r="D140" i="1" s="1"/>
  <c r="C172" i="1"/>
  <c r="D172" i="1" s="1"/>
  <c r="C117" i="1"/>
  <c r="D117" i="1" s="1"/>
  <c r="D138" i="1"/>
  <c r="D144" i="1"/>
  <c r="D139" i="1"/>
  <c r="N88" i="1"/>
  <c r="D120" i="1"/>
  <c r="D121" i="1"/>
  <c r="D122" i="1"/>
  <c r="D123" i="1"/>
  <c r="D103" i="1"/>
  <c r="C324" i="1" l="1"/>
  <c r="D324" i="1" s="1"/>
  <c r="C124" i="1"/>
  <c r="C175" i="1"/>
  <c r="D175" i="1" s="1"/>
  <c r="C76" i="1" l="1"/>
  <c r="D75" i="1"/>
  <c r="D74" i="1"/>
  <c r="D62" i="1"/>
  <c r="C54" i="1"/>
  <c r="D54" i="1" s="1"/>
  <c r="C52" i="1"/>
  <c r="D52" i="1" s="1"/>
  <c r="C50" i="1"/>
  <c r="D50" i="1" s="1"/>
  <c r="C48" i="1"/>
  <c r="D48" i="1" s="1"/>
  <c r="C46" i="1"/>
  <c r="D46" i="1" s="1"/>
  <c r="C44" i="1"/>
  <c r="D44" i="1" s="1"/>
  <c r="C42" i="1"/>
  <c r="D42" i="1" s="1"/>
  <c r="C40" i="1"/>
  <c r="D40" i="1" s="1"/>
  <c r="C53" i="1"/>
  <c r="D53" i="1" s="1"/>
  <c r="C51" i="1"/>
  <c r="D51" i="1" s="1"/>
  <c r="C49" i="1"/>
  <c r="D49" i="1" s="1"/>
  <c r="C47" i="1"/>
  <c r="D47" i="1" s="1"/>
  <c r="C45" i="1"/>
  <c r="D45" i="1" s="1"/>
  <c r="C43" i="1"/>
  <c r="D43" i="1" s="1"/>
  <c r="C41" i="1"/>
  <c r="D41" i="1" s="1"/>
  <c r="C39" i="1"/>
  <c r="D39" i="1" s="1"/>
  <c r="I47" i="1"/>
  <c r="H47" i="1"/>
  <c r="D280" i="1"/>
  <c r="D279" i="1"/>
  <c r="C55" i="1" l="1"/>
  <c r="D55" i="1" s="1"/>
  <c r="C56" i="1"/>
  <c r="D56" i="1" s="1"/>
  <c r="D124" i="1"/>
  <c r="D191" i="1" l="1"/>
  <c r="C186" i="1" l="1"/>
  <c r="D186" i="1" s="1"/>
  <c r="C72" i="1"/>
  <c r="C68" i="1"/>
  <c r="D76" i="1" l="1"/>
  <c r="D72" i="1"/>
  <c r="D206" i="1"/>
  <c r="D362" i="1"/>
  <c r="D361" i="1"/>
  <c r="D360" i="1"/>
  <c r="D358" i="1"/>
  <c r="D357" i="1"/>
  <c r="D355" i="1"/>
  <c r="D354" i="1"/>
  <c r="D352" i="1"/>
  <c r="D351" i="1"/>
  <c r="D349" i="1"/>
  <c r="D348" i="1"/>
  <c r="D339" i="1"/>
  <c r="D338" i="1"/>
  <c r="D226" i="1"/>
  <c r="D225" i="1"/>
  <c r="D212" i="1"/>
  <c r="D205" i="1"/>
  <c r="D204" i="1"/>
  <c r="D203" i="1"/>
  <c r="D202" i="1"/>
  <c r="D201" i="1"/>
  <c r="D199" i="1"/>
  <c r="D333" i="1"/>
  <c r="D330" i="1"/>
  <c r="D327" i="1"/>
  <c r="D81" i="1"/>
  <c r="D79" i="1"/>
  <c r="D78" i="1"/>
  <c r="D71" i="1"/>
  <c r="D70" i="1"/>
  <c r="D67" i="1"/>
  <c r="D66" i="1"/>
  <c r="D63" i="1"/>
  <c r="D61" i="1"/>
  <c r="D37" i="1"/>
  <c r="D36" i="1"/>
  <c r="D26" i="1"/>
  <c r="D25" i="1"/>
  <c r="D24" i="1"/>
  <c r="D59" i="1"/>
  <c r="D68" i="1" l="1"/>
  <c r="D178" i="1" l="1"/>
  <c r="D179" i="1" l="1"/>
  <c r="D181" i="1" l="1"/>
  <c r="D182" i="1" l="1"/>
  <c r="D183" i="1" l="1"/>
  <c r="D184" i="1" l="1"/>
  <c r="D185" i="1" l="1"/>
  <c r="D188" i="1" l="1"/>
  <c r="D194" i="1" l="1"/>
</calcChain>
</file>

<file path=xl/sharedStrings.xml><?xml version="1.0" encoding="utf-8"?>
<sst xmlns="http://schemas.openxmlformats.org/spreadsheetml/2006/main" count="2007" uniqueCount="1043">
  <si>
    <t/>
  </si>
  <si>
    <t>A-1</t>
  </si>
  <si>
    <t>A-2</t>
  </si>
  <si>
    <t>England</t>
  </si>
  <si>
    <t>A-3</t>
  </si>
  <si>
    <t>London</t>
  </si>
  <si>
    <t>A-4</t>
  </si>
  <si>
    <t>A-5_1</t>
  </si>
  <si>
    <t>A-5_2</t>
  </si>
  <si>
    <t>A-6_1</t>
  </si>
  <si>
    <t>A-6_2</t>
  </si>
  <si>
    <t>A-6_3</t>
  </si>
  <si>
    <t>A-7</t>
  </si>
  <si>
    <t>No</t>
  </si>
  <si>
    <t>A-8_1</t>
  </si>
  <si>
    <t>A-8_2</t>
  </si>
  <si>
    <t>A-8_3</t>
  </si>
  <si>
    <t>A-8_4</t>
  </si>
  <si>
    <t>A-8_5</t>
  </si>
  <si>
    <t>B-1</t>
  </si>
  <si>
    <t>Pound Sterling (£)</t>
  </si>
  <si>
    <t>B-2</t>
  </si>
  <si>
    <t>B-3</t>
  </si>
  <si>
    <t>B-4</t>
  </si>
  <si>
    <t>B-5</t>
  </si>
  <si>
    <t>B-6</t>
  </si>
  <si>
    <t>Yes</t>
  </si>
  <si>
    <t>C-1</t>
  </si>
  <si>
    <t>C-2</t>
  </si>
  <si>
    <t>D-1</t>
  </si>
  <si>
    <t>D-2</t>
  </si>
  <si>
    <t>E-1</t>
  </si>
  <si>
    <t>E-2</t>
  </si>
  <si>
    <t>F-3</t>
  </si>
  <si>
    <t>F-4</t>
  </si>
  <si>
    <t>F-5</t>
  </si>
  <si>
    <t>G-1</t>
  </si>
  <si>
    <t>G-2</t>
  </si>
  <si>
    <t>G-3</t>
  </si>
  <si>
    <t>I-1</t>
  </si>
  <si>
    <t>I-2</t>
  </si>
  <si>
    <t>J-1</t>
  </si>
  <si>
    <t>J-2</t>
  </si>
  <si>
    <t>Alumnus legacy</t>
  </si>
  <si>
    <t>J-3</t>
  </si>
  <si>
    <t>J-4</t>
  </si>
  <si>
    <t>J-5</t>
  </si>
  <si>
    <t>Trusts/Foundations</t>
  </si>
  <si>
    <t>J-6</t>
  </si>
  <si>
    <t>J-7</t>
  </si>
  <si>
    <t>J-8</t>
  </si>
  <si>
    <t>Lottery</t>
  </si>
  <si>
    <t>J-9</t>
  </si>
  <si>
    <t>K-2</t>
  </si>
  <si>
    <t>O-1</t>
  </si>
  <si>
    <t>O-2</t>
  </si>
  <si>
    <t>O-3</t>
  </si>
  <si>
    <t>Q-1</t>
  </si>
  <si>
    <t>Q-2</t>
  </si>
  <si>
    <t>Q-3</t>
  </si>
  <si>
    <t>Q-4</t>
  </si>
  <si>
    <t>Q-6</t>
  </si>
  <si>
    <t>Q-8</t>
  </si>
  <si>
    <t>R-2</t>
  </si>
  <si>
    <t>NA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</si>
  <si>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</si>
  <si>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</si>
  <si>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</si>
  <si>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</si>
  <si>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</si>
  <si>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</si>
  <si>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</si>
  <si>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</si>
  <si>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</si>
  <si>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T-1</t>
  </si>
  <si>
    <t>T-2</t>
  </si>
  <si>
    <t>T-3</t>
  </si>
  <si>
    <t>T-4</t>
  </si>
  <si>
    <t>T-5</t>
  </si>
  <si>
    <t>U-1</t>
  </si>
  <si>
    <t>U-2</t>
  </si>
  <si>
    <t>U-3</t>
  </si>
  <si>
    <t>U-4</t>
  </si>
  <si>
    <t>U-5_1</t>
  </si>
  <si>
    <t>U-5_2</t>
  </si>
  <si>
    <t>U-6_1</t>
  </si>
  <si>
    <t>U-6_2</t>
  </si>
  <si>
    <t>U-7_1</t>
  </si>
  <si>
    <t>U-7_2</t>
  </si>
  <si>
    <t>U-8_1</t>
  </si>
  <si>
    <t>U-8_2</t>
  </si>
  <si>
    <t>U-9</t>
  </si>
  <si>
    <t>U-10</t>
  </si>
  <si>
    <t>U-11</t>
  </si>
  <si>
    <t>U-12</t>
  </si>
  <si>
    <t>V-1</t>
  </si>
  <si>
    <t>I agree</t>
  </si>
  <si>
    <t>V-2_1</t>
  </si>
  <si>
    <t>V-2_2</t>
  </si>
  <si>
    <t>V-2_3</t>
  </si>
  <si>
    <t>V-2_4</t>
  </si>
  <si>
    <t>V-2_5</t>
  </si>
  <si>
    <t>V-2_6</t>
  </si>
  <si>
    <t>V-3</t>
  </si>
  <si>
    <t>A-5</t>
  </si>
  <si>
    <t>A-6</t>
  </si>
  <si>
    <t>A-8</t>
  </si>
  <si>
    <t>F-1</t>
  </si>
  <si>
    <t>F-2</t>
  </si>
  <si>
    <t>H-1</t>
  </si>
  <si>
    <t>H-2</t>
  </si>
  <si>
    <t>I-3</t>
  </si>
  <si>
    <t>K-1</t>
  </si>
  <si>
    <t>Q-5</t>
  </si>
  <si>
    <t>Q-7</t>
  </si>
  <si>
    <t>R-1</t>
  </si>
  <si>
    <t>U-5</t>
  </si>
  <si>
    <t>U-6</t>
  </si>
  <si>
    <t>U-7</t>
  </si>
  <si>
    <t>U-8</t>
  </si>
  <si>
    <t>Question no.</t>
  </si>
  <si>
    <t>First name</t>
  </si>
  <si>
    <t>Last name</t>
  </si>
  <si>
    <t>Email address</t>
  </si>
  <si>
    <t>Contact number</t>
  </si>
  <si>
    <t>Job title</t>
  </si>
  <si>
    <t>Year (YYYY)</t>
  </si>
  <si>
    <t>Month (MM)</t>
  </si>
  <si>
    <t>Companies</t>
  </si>
  <si>
    <t>-</t>
  </si>
  <si>
    <t>V-2</t>
  </si>
  <si>
    <t>Your information</t>
  </si>
  <si>
    <t>Total number of staff (academic and operational) as per HESA records (full person equivalent i.e. headcount)</t>
  </si>
  <si>
    <t>What is the public financial target for your campaign?</t>
  </si>
  <si>
    <t>When is your campaign’s public phase expected to start?</t>
  </si>
  <si>
    <t>When did you start the public phase of your campaign?</t>
  </si>
  <si>
    <t>When is your institution’s campaign expected to end?</t>
  </si>
  <si>
    <t>Please give a short description of your alternative method of counting.</t>
  </si>
  <si>
    <t>SECTION P</t>
  </si>
  <si>
    <t>SECTION Q</t>
  </si>
  <si>
    <t>SECTION R</t>
  </si>
  <si>
    <t>SECTION S</t>
  </si>
  <si>
    <t>SECTION T</t>
  </si>
  <si>
    <t>SECTION U</t>
  </si>
  <si>
    <t>SECTION V</t>
  </si>
  <si>
    <t>END OF SURVEY</t>
  </si>
  <si>
    <t>Alternative Methods of Counting</t>
  </si>
  <si>
    <t>Institutional Campaigns</t>
  </si>
  <si>
    <t>Survey Sign-off and Data Sharing Agreement</t>
  </si>
  <si>
    <t>SECTION O</t>
  </si>
  <si>
    <t>SECTION M</t>
  </si>
  <si>
    <t>SECTION N</t>
  </si>
  <si>
    <t>SECTION L</t>
  </si>
  <si>
    <t>SECTION K</t>
  </si>
  <si>
    <t>SECTION J</t>
  </si>
  <si>
    <t>SECTION I</t>
  </si>
  <si>
    <t>SECTION G</t>
  </si>
  <si>
    <t>SECTION F</t>
  </si>
  <si>
    <t>SECTION E</t>
  </si>
  <si>
    <t>SECTION D</t>
  </si>
  <si>
    <t>SECTION C</t>
  </si>
  <si>
    <t>SECTION B</t>
  </si>
  <si>
    <t>SECTION A</t>
  </si>
  <si>
    <t>Introduction</t>
  </si>
  <si>
    <t>Institution Details</t>
  </si>
  <si>
    <t>Alumni Details</t>
  </si>
  <si>
    <t>Fundraising and Alumni Relations Programme</t>
  </si>
  <si>
    <t>£1-£999</t>
  </si>
  <si>
    <t>£1,000-£9,999</t>
  </si>
  <si>
    <t>£10,000-£99,999</t>
  </si>
  <si>
    <t>£100,000-£999,999</t>
  </si>
  <si>
    <t>£1,000,000+</t>
  </si>
  <si>
    <t>Your submitted response</t>
  </si>
  <si>
    <t>Question statement</t>
  </si>
  <si>
    <t>Numeric checks</t>
  </si>
  <si>
    <t>NA = Not applicable</t>
  </si>
  <si>
    <r>
      <t xml:space="preserve">Institution's name </t>
    </r>
    <r>
      <rPr>
        <sz val="11"/>
        <color rgb="FFFF0000"/>
        <rFont val="Calibri"/>
        <family val="2"/>
        <scheme val="minor"/>
      </rPr>
      <t>(REQUIRED)*</t>
    </r>
  </si>
  <si>
    <r>
      <t xml:space="preserve">Country/Region </t>
    </r>
    <r>
      <rPr>
        <sz val="11"/>
        <color rgb="FFFF0000"/>
        <rFont val="Calibri"/>
        <family val="2"/>
        <scheme val="minor"/>
      </rPr>
      <t>(REQUIRED)*</t>
    </r>
  </si>
  <si>
    <r>
      <t xml:space="preserve">In which city is your institution's main campus located? </t>
    </r>
    <r>
      <rPr>
        <sz val="11"/>
        <color rgb="FFFF0000"/>
        <rFont val="Calibri"/>
        <family val="2"/>
        <scheme val="minor"/>
      </rPr>
      <t>(REQUIRED)*</t>
    </r>
  </si>
  <si>
    <r>
      <t xml:space="preserve">Vice Chancellor information </t>
    </r>
    <r>
      <rPr>
        <sz val="11"/>
        <color rgb="FFFF0000"/>
        <rFont val="Calibri"/>
        <family val="2"/>
        <scheme val="minor"/>
      </rPr>
      <t>(REQUIRED)*</t>
    </r>
  </si>
  <si>
    <r>
      <t>First name</t>
    </r>
    <r>
      <rPr>
        <sz val="11"/>
        <color rgb="FFFF0000"/>
        <rFont val="Calibri"/>
        <family val="2"/>
        <scheme val="minor"/>
      </rPr>
      <t>*</t>
    </r>
  </si>
  <si>
    <r>
      <t>Last name</t>
    </r>
    <r>
      <rPr>
        <sz val="11"/>
        <color rgb="FFFF0000"/>
        <rFont val="Calibri"/>
        <family val="2"/>
        <scheme val="minor"/>
      </rPr>
      <t>*</t>
    </r>
  </si>
  <si>
    <r>
      <t xml:space="preserve">Development Director information </t>
    </r>
    <r>
      <rPr>
        <sz val="11"/>
        <color rgb="FFFF0000"/>
        <rFont val="Calibri"/>
        <family val="2"/>
        <scheme val="minor"/>
      </rPr>
      <t>(REQUIRED)*</t>
    </r>
  </si>
  <si>
    <r>
      <t>Email address</t>
    </r>
    <r>
      <rPr>
        <sz val="11"/>
        <color rgb="FFFF0000"/>
        <rFont val="Calibri"/>
        <family val="2"/>
        <scheme val="minor"/>
      </rPr>
      <t>*</t>
    </r>
  </si>
  <si>
    <r>
      <t xml:space="preserve">Are you the Development Director of your institution? </t>
    </r>
    <r>
      <rPr>
        <sz val="11"/>
        <color rgb="FFFF0000"/>
        <rFont val="Calibri"/>
        <family val="2"/>
        <scheme val="minor"/>
      </rPr>
      <t>(REQUIRED)*</t>
    </r>
  </si>
  <si>
    <t>A text field</t>
  </si>
  <si>
    <t>Please enter a valid email address</t>
  </si>
  <si>
    <t>Please enter the date in DD/MM/YYYY format</t>
  </si>
  <si>
    <t>Select one option from list</t>
  </si>
  <si>
    <t>Limited to valid UK phone number i.e. in standard UK phone number format i.e. 0XX XXXX XXXX or 0XXX XX XXXX where X is a digit between 0 and 9.</t>
  </si>
  <si>
    <t>Select your institution name from the list</t>
  </si>
  <si>
    <t>Abertay University</t>
  </si>
  <si>
    <t>Aberystwyth University</t>
  </si>
  <si>
    <t>Anglia Ruskin University</t>
  </si>
  <si>
    <t>Arts University Bournemouth</t>
  </si>
  <si>
    <t>Aston University</t>
  </si>
  <si>
    <t>Bangor University</t>
  </si>
  <si>
    <t>Bath Spa University</t>
  </si>
  <si>
    <t>Birkbeck, University of London</t>
  </si>
  <si>
    <t>Birmingham City University</t>
  </si>
  <si>
    <t>Bishop Grosseteste University</t>
  </si>
  <si>
    <t>Bournemouth University</t>
  </si>
  <si>
    <t>Brunel University London</t>
  </si>
  <si>
    <t>Buckinghamshire New University</t>
  </si>
  <si>
    <t>Canterbury Christ Church University</t>
  </si>
  <si>
    <t>Cardiff Metropolitan University</t>
  </si>
  <si>
    <t>Cardiff University</t>
  </si>
  <si>
    <t>City, University of London</t>
  </si>
  <si>
    <t>Conservatoire for Dance and Drama</t>
  </si>
  <si>
    <t>Coventry University</t>
  </si>
  <si>
    <t>Cranfield University</t>
  </si>
  <si>
    <t>De Montfort University</t>
  </si>
  <si>
    <t>Dublin City University Educational Trust</t>
  </si>
  <si>
    <t>Durham University</t>
  </si>
  <si>
    <t>Edge Hill University</t>
  </si>
  <si>
    <t>Edinburgh Napier University</t>
  </si>
  <si>
    <t>Falmouth University</t>
  </si>
  <si>
    <t>Glasgow Caledonian University</t>
  </si>
  <si>
    <t>Glasgow School of Art</t>
  </si>
  <si>
    <t>Goldsmiths University of London</t>
  </si>
  <si>
    <t>Guildhall School of Music &amp; Drama</t>
  </si>
  <si>
    <t>Harper Adams University</t>
  </si>
  <si>
    <t>Heriot-Watt University</t>
  </si>
  <si>
    <t>Imperial College London</t>
  </si>
  <si>
    <t>Keele University</t>
  </si>
  <si>
    <t>Kingston University</t>
  </si>
  <si>
    <t>Lancaster University</t>
  </si>
  <si>
    <t>Leeds Arts University</t>
  </si>
  <si>
    <t>Leeds Beckett University</t>
  </si>
  <si>
    <t>Leeds College of Art</t>
  </si>
  <si>
    <t>Leeds College of Music</t>
  </si>
  <si>
    <t>Leeds Trinity University</t>
  </si>
  <si>
    <t>Liverpool Hope University</t>
  </si>
  <si>
    <t>Liverpool Institute for Performing Arts</t>
  </si>
  <si>
    <t>Liverpool John Moores University</t>
  </si>
  <si>
    <t>Liverpool School of Tropical Medicine</t>
  </si>
  <si>
    <t>London Business School</t>
  </si>
  <si>
    <t>London Metropolitan University</t>
  </si>
  <si>
    <t>London School of Hygiene &amp; Tropical Medicine</t>
  </si>
  <si>
    <t>London South Bank University</t>
  </si>
  <si>
    <t>Loughborough University</t>
  </si>
  <si>
    <t>Manchester Metropolitan University</t>
  </si>
  <si>
    <t>Middlesex University</t>
  </si>
  <si>
    <t>Natural History Museum</t>
  </si>
  <si>
    <t>Newcastle University</t>
  </si>
  <si>
    <t>Newman University</t>
  </si>
  <si>
    <t>Northumbria University</t>
  </si>
  <si>
    <t>Norwich University of the Arts</t>
  </si>
  <si>
    <t>Nottingham Trent University</t>
  </si>
  <si>
    <t>Oxford Brookes University</t>
  </si>
  <si>
    <t>Plymouth Marjon University</t>
  </si>
  <si>
    <t>Queen Margaret University</t>
  </si>
  <si>
    <t>Queen Mary University of London</t>
  </si>
  <si>
    <t>Queen's University Belfast</t>
  </si>
  <si>
    <t>Ravensbourne University London</t>
  </si>
  <si>
    <t>Rose Bruford College</t>
  </si>
  <si>
    <t>Royal Academy of Music</t>
  </si>
  <si>
    <t>Royal Agricultural University</t>
  </si>
  <si>
    <t>Royal College of Art</t>
  </si>
  <si>
    <t>Royal College of Music</t>
  </si>
  <si>
    <t>Royal College of Surgeons in Ireland</t>
  </si>
  <si>
    <t>Royal Conservatoire of Scotland</t>
  </si>
  <si>
    <t>Royal Holloway, University of London</t>
  </si>
  <si>
    <t>Royal Northern College of Music</t>
  </si>
  <si>
    <t>Royal Welsh College of Music &amp; Drama</t>
  </si>
  <si>
    <t>Sheffield Hallam University</t>
  </si>
  <si>
    <t>SOAS University of London</t>
  </si>
  <si>
    <t>Solent University</t>
  </si>
  <si>
    <t>SRUC</t>
  </si>
  <si>
    <t>St. George's, University of London</t>
  </si>
  <si>
    <t>St. Mary's University, Twickenham</t>
  </si>
  <si>
    <t>Staffordshire University</t>
  </si>
  <si>
    <t>Swansea University</t>
  </si>
  <si>
    <t>Teesside University</t>
  </si>
  <si>
    <t>The Courtauld Institute of Art</t>
  </si>
  <si>
    <t>The Institute of Cancer Research</t>
  </si>
  <si>
    <t>The London School of Economics and Political Science</t>
  </si>
  <si>
    <t>The Open University</t>
  </si>
  <si>
    <t>The Royal Central School of Speech and Drama</t>
  </si>
  <si>
    <t>The Royal Veterinary College</t>
  </si>
  <si>
    <t>The University of Bolton</t>
  </si>
  <si>
    <t>The University of Edinburgh</t>
  </si>
  <si>
    <t>The University of Manchester</t>
  </si>
  <si>
    <t>The University of Nottingham</t>
  </si>
  <si>
    <t>The University of Sheffield</t>
  </si>
  <si>
    <t>The University of Warwick</t>
  </si>
  <si>
    <t>The University of West London</t>
  </si>
  <si>
    <t>The University of Winchester</t>
  </si>
  <si>
    <t>Trinity College Dublin</t>
  </si>
  <si>
    <t>Trinity Laban Conservatoire of Music and Dance</t>
  </si>
  <si>
    <t>Ulster University</t>
  </si>
  <si>
    <t>University College Birmingham</t>
  </si>
  <si>
    <t>University College Dublin</t>
  </si>
  <si>
    <t>University College London</t>
  </si>
  <si>
    <t>University for the Creative Arts</t>
  </si>
  <si>
    <t>University of Aberdeen</t>
  </si>
  <si>
    <t>University of Bath</t>
  </si>
  <si>
    <t>University of Bedfordshire</t>
  </si>
  <si>
    <t>University of Birmingham</t>
  </si>
  <si>
    <t>University of Bradford</t>
  </si>
  <si>
    <t>University of Brighton</t>
  </si>
  <si>
    <t>University of Bristol</t>
  </si>
  <si>
    <t>University of Buckingham</t>
  </si>
  <si>
    <t>University of Cambridge</t>
  </si>
  <si>
    <t>University of Central Lancashire</t>
  </si>
  <si>
    <t>University of Chester</t>
  </si>
  <si>
    <t>University of Chichester</t>
  </si>
  <si>
    <t>University of Cumbria</t>
  </si>
  <si>
    <t>University of Derby</t>
  </si>
  <si>
    <t>University of Dundee</t>
  </si>
  <si>
    <t>University of East Anglia</t>
  </si>
  <si>
    <t>University of East London</t>
  </si>
  <si>
    <t>University of Essex</t>
  </si>
  <si>
    <t>University of Exeter</t>
  </si>
  <si>
    <t>University of Glasgow</t>
  </si>
  <si>
    <t>University of Gloucestershire</t>
  </si>
  <si>
    <t>University of Greenwich</t>
  </si>
  <si>
    <t>University of Hertfordshire</t>
  </si>
  <si>
    <t>University of Huddersfield</t>
  </si>
  <si>
    <t>University of Hull</t>
  </si>
  <si>
    <t>University of Kent</t>
  </si>
  <si>
    <t>University of Leeds</t>
  </si>
  <si>
    <t>University of Leicester</t>
  </si>
  <si>
    <t>University of Lincoln</t>
  </si>
  <si>
    <t>University of Liverpool</t>
  </si>
  <si>
    <t>University of London</t>
  </si>
  <si>
    <t>University of Northampton</t>
  </si>
  <si>
    <t>University of Oxford</t>
  </si>
  <si>
    <t>University of Portsmouth</t>
  </si>
  <si>
    <t>University of Reading</t>
  </si>
  <si>
    <t>University of Roehampton</t>
  </si>
  <si>
    <t>University of Salford</t>
  </si>
  <si>
    <t>University of South Wales</t>
  </si>
  <si>
    <t>University of Southampton</t>
  </si>
  <si>
    <t>University of St Andrews</t>
  </si>
  <si>
    <t>University of Stirling</t>
  </si>
  <si>
    <t>University of Strathclyde</t>
  </si>
  <si>
    <t>University of Suffolk</t>
  </si>
  <si>
    <t>University of Sunderland</t>
  </si>
  <si>
    <t>University of Surrey</t>
  </si>
  <si>
    <t>University of Sussex</t>
  </si>
  <si>
    <t>University of the Arts London</t>
  </si>
  <si>
    <t>University of the Highlands and Islands</t>
  </si>
  <si>
    <t>University of the West of England</t>
  </si>
  <si>
    <t>University of the West of Scotland</t>
  </si>
  <si>
    <t>University of Wales Trinity Saint David</t>
  </si>
  <si>
    <t>University of Westminster</t>
  </si>
  <si>
    <t>University of Wolverhampton</t>
  </si>
  <si>
    <t>University of Worcester</t>
  </si>
  <si>
    <t>University of York</t>
  </si>
  <si>
    <t>York St John University</t>
  </si>
  <si>
    <t>A- 1: Institution's name</t>
  </si>
  <si>
    <t>A-2: Country_Region</t>
  </si>
  <si>
    <t>Scotland</t>
  </si>
  <si>
    <t>Wales</t>
  </si>
  <si>
    <t>Northern Ireland</t>
  </si>
  <si>
    <t>Ireland</t>
  </si>
  <si>
    <t>Bath</t>
  </si>
  <si>
    <t>Birmingham</t>
  </si>
  <si>
    <t>Brighton</t>
  </si>
  <si>
    <t>Bristol</t>
  </si>
  <si>
    <t>Canterbury</t>
  </si>
  <si>
    <t>Cardiff</t>
  </si>
  <si>
    <t>Dundee</t>
  </si>
  <si>
    <t>Edinburgh</t>
  </si>
  <si>
    <t>Glasgow</t>
  </si>
  <si>
    <t>Leeds</t>
  </si>
  <si>
    <t>Liverpool</t>
  </si>
  <si>
    <t>Manchester</t>
  </si>
  <si>
    <t>Newcastle upon Tyne</t>
  </si>
  <si>
    <t>Nottingham</t>
  </si>
  <si>
    <t>Oxford</t>
  </si>
  <si>
    <t>Poole</t>
  </si>
  <si>
    <t>Southampton</t>
  </si>
  <si>
    <t>Other, please specify in the next question</t>
  </si>
  <si>
    <t>A-3: City</t>
  </si>
  <si>
    <t>Euro (€)</t>
  </si>
  <si>
    <t>Basic check cleared: TRUE</t>
  </si>
  <si>
    <t>Basic check NOT cleared: FALSE; please check your data</t>
  </si>
  <si>
    <t>Limited to number with up to two decimal digits.</t>
  </si>
  <si>
    <t>Limited to options provided</t>
  </si>
  <si>
    <t>Not applicable</t>
  </si>
  <si>
    <t>Limited to number with no decimal digits</t>
  </si>
  <si>
    <t>B-1: Currency</t>
  </si>
  <si>
    <r>
      <t xml:space="preserve">In what currency will you be reporting your answers? </t>
    </r>
    <r>
      <rPr>
        <sz val="11"/>
        <color rgb="FFFF0000"/>
        <rFont val="Calibri"/>
        <family val="2"/>
        <scheme val="minor"/>
      </rPr>
      <t>(REQUIRED)*</t>
    </r>
  </si>
  <si>
    <r>
      <t xml:space="preserve">Total institutional expenditure  </t>
    </r>
    <r>
      <rPr>
        <sz val="11"/>
        <color rgb="FFFF0000"/>
        <rFont val="Calibri"/>
        <family val="2"/>
        <scheme val="minor"/>
      </rPr>
      <t>(REQUIRED)*</t>
    </r>
  </si>
  <si>
    <t>REQUIRED* question or sub-question</t>
  </si>
  <si>
    <r>
      <t xml:space="preserve">Do you have a development/alumni programme at your institution? </t>
    </r>
    <r>
      <rPr>
        <sz val="11"/>
        <color rgb="FFFF0000"/>
        <rFont val="Calibri"/>
        <family val="2"/>
        <scheme val="minor"/>
      </rPr>
      <t>(REQUIRED)*</t>
    </r>
  </si>
  <si>
    <r>
      <t xml:space="preserve">In which year did your institution start its development/alumni programme? </t>
    </r>
    <r>
      <rPr>
        <sz val="11"/>
        <color rgb="FFFF0000"/>
        <rFont val="Calibri"/>
        <family val="2"/>
        <scheme val="minor"/>
      </rPr>
      <t>(REQUIRED)*</t>
    </r>
  </si>
  <si>
    <r>
      <t xml:space="preserve">How many FTE staff worked mainly on FUNDRAISING at your institution in the survey year? </t>
    </r>
    <r>
      <rPr>
        <sz val="11"/>
        <color rgb="FFFF0000"/>
        <rFont val="Calibri"/>
        <family val="2"/>
        <scheme val="minor"/>
      </rPr>
      <t>(REQUIRED)*</t>
    </r>
  </si>
  <si>
    <r>
      <t xml:space="preserve">How many FTE staff worked mainly on ALUMNI RELATIONS at your institution in the survey year?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</si>
  <si>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was your institution’s expenditure on FUNDRAISING in the survey year? </t>
    </r>
    <r>
      <rPr>
        <sz val="11"/>
        <color rgb="FFFF0000"/>
        <rFont val="Calibri"/>
        <family val="2"/>
        <scheme val="minor"/>
      </rPr>
      <t>(REQUIRED)*</t>
    </r>
  </si>
  <si>
    <t>This is how some questions display on the online survey link. You may fill this in and the respective fields on the left will automatically populate</t>
  </si>
  <si>
    <r>
      <t>Fundraising Staff Costs</t>
    </r>
    <r>
      <rPr>
        <sz val="11"/>
        <color rgb="FFFF0000"/>
        <rFont val="Calibri"/>
        <family val="2"/>
        <scheme val="minor"/>
      </rPr>
      <t>*</t>
    </r>
  </si>
  <si>
    <r>
      <t>Fundraising Non Staff Costs</t>
    </r>
    <r>
      <rPr>
        <sz val="11"/>
        <color rgb="FFFF0000"/>
        <rFont val="Calibri"/>
        <family val="2"/>
        <scheme val="minor"/>
      </rPr>
      <t>*</t>
    </r>
  </si>
  <si>
    <r>
      <t xml:space="preserve">What was your institution’s expenditure on ALUMNI RELATIONS excluding the alumni magazine in the survey year? </t>
    </r>
    <r>
      <rPr>
        <sz val="11"/>
        <color rgb="FFFF0000"/>
        <rFont val="Calibri"/>
        <family val="2"/>
        <scheme val="minor"/>
      </rPr>
      <t>(REQUIRED)*</t>
    </r>
  </si>
  <si>
    <r>
      <t>Alumni Relations Staff Costs</t>
    </r>
    <r>
      <rPr>
        <sz val="11"/>
        <color rgb="FFFF0000"/>
        <rFont val="Calibri"/>
        <family val="2"/>
        <scheme val="minor"/>
      </rPr>
      <t>*</t>
    </r>
  </si>
  <si>
    <r>
      <t>Alumni Relations Non Staff Costs</t>
    </r>
    <r>
      <rPr>
        <sz val="11"/>
        <color rgb="FFFF0000"/>
        <rFont val="Calibri"/>
        <family val="2"/>
        <scheme val="minor"/>
      </rPr>
      <t>*</t>
    </r>
  </si>
  <si>
    <r>
      <t xml:space="preserve">Did your institution publish an alumni magazine in the survey year?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</si>
  <si>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were the non staff production and distribution costs of your ALUMNI MAGAZINE in the survey year? </t>
    </r>
    <r>
      <rPr>
        <sz val="11"/>
        <color rgb="FFFF0000"/>
        <rFont val="Calibri"/>
        <family val="2"/>
        <scheme val="minor"/>
      </rPr>
      <t>(REQUIRED)*</t>
    </r>
  </si>
  <si>
    <r>
      <t xml:space="preserve">How many editions of your magazine were produced and distributed in the survey year? </t>
    </r>
    <r>
      <rPr>
        <sz val="11"/>
        <color rgb="FFFF0000"/>
        <rFont val="Calibri"/>
        <family val="2"/>
        <scheme val="minor"/>
      </rPr>
      <t>(REQUIRED)*</t>
    </r>
  </si>
  <si>
    <t>NOTE</t>
  </si>
  <si>
    <t>Total number of students (undergraduate and post-graduate) as per HESA records (full person equivalent i.e. headcount)</t>
  </si>
  <si>
    <t>Alumnus in lifetime</t>
  </si>
  <si>
    <t>Other individual in lifetime</t>
  </si>
  <si>
    <t>Other organisation</t>
  </si>
  <si>
    <t>Other individual legacy</t>
  </si>
  <si>
    <t>S-2, S-5, S-8: Source of largest new pledge/gift</t>
  </si>
  <si>
    <t>J-2, J-5, J-8: Source of cash gift</t>
  </si>
  <si>
    <r>
      <t xml:space="preserve">Has your institution concluded an institutional campaign in the last 20 years? </t>
    </r>
    <r>
      <rPr>
        <sz val="11"/>
        <color rgb="FFFF0000"/>
        <rFont val="Calibri"/>
        <family val="2"/>
        <scheme val="minor"/>
      </rPr>
      <t>(REQUIRED)*</t>
    </r>
  </si>
  <si>
    <r>
      <t xml:space="preserve">Is your institution currently in the public phase of an institutional campaign? </t>
    </r>
    <r>
      <rPr>
        <sz val="11"/>
        <color rgb="FFFF0000"/>
        <rFont val="Calibri"/>
        <family val="2"/>
        <scheme val="minor"/>
      </rPr>
      <t>(REQUIRED)*</t>
    </r>
  </si>
  <si>
    <r>
      <t xml:space="preserve">Is your institution currently in the private phase of a campaign? </t>
    </r>
    <r>
      <rPr>
        <sz val="11"/>
        <color rgb="FFFF0000"/>
        <rFont val="Calibri"/>
        <family val="2"/>
        <scheme val="minor"/>
      </rPr>
      <t>(REQUIRED)*</t>
    </r>
  </si>
  <si>
    <r>
      <t xml:space="preserve">Is your institution currently in the planning phase of a campaign? </t>
    </r>
    <r>
      <rPr>
        <sz val="11"/>
        <color rgb="FFFF0000"/>
        <rFont val="Calibri"/>
        <family val="2"/>
        <scheme val="minor"/>
      </rPr>
      <t>(REQUIRED)*</t>
    </r>
  </si>
  <si>
    <r>
      <t xml:space="preserve">Has your institution decided what the public financial target for your campaign will be? </t>
    </r>
    <r>
      <rPr>
        <sz val="11"/>
        <color rgb="FFFF0000"/>
        <rFont val="Calibri"/>
        <family val="2"/>
        <scheme val="minor"/>
      </rPr>
      <t>(REQUIRED)*</t>
    </r>
  </si>
  <si>
    <r>
      <t xml:space="preserve">The senior most Advancement professional at my institution has reviewed and signed off on the reported data.  </t>
    </r>
    <r>
      <rPr>
        <sz val="11"/>
        <color rgb="FFFF0000"/>
        <rFont val="Calibri"/>
        <family val="2"/>
        <scheme val="minor"/>
      </rPr>
      <t>(REQUIRED)*</t>
    </r>
  </si>
  <si>
    <r>
      <t xml:space="preserve">Data Sharing Agreement </t>
    </r>
    <r>
      <rPr>
        <sz val="11"/>
        <color rgb="FFFF0000"/>
        <rFont val="Calibri"/>
        <family val="2"/>
        <scheme val="minor"/>
      </rPr>
      <t>(REQUIRED)*</t>
    </r>
  </si>
  <si>
    <r>
      <t>Name of Institution</t>
    </r>
    <r>
      <rPr>
        <sz val="11"/>
        <color rgb="FFFF0000"/>
        <rFont val="Calibri"/>
        <family val="2"/>
        <scheme val="minor"/>
      </rPr>
      <t>*</t>
    </r>
  </si>
  <si>
    <r>
      <t>First Name</t>
    </r>
    <r>
      <rPr>
        <sz val="11"/>
        <color rgb="FFFF0000"/>
        <rFont val="Calibri"/>
        <family val="2"/>
        <scheme val="minor"/>
      </rPr>
      <t>*</t>
    </r>
  </si>
  <si>
    <r>
      <t>Last Name</t>
    </r>
    <r>
      <rPr>
        <sz val="11"/>
        <color rgb="FFFF0000"/>
        <rFont val="Calibri"/>
        <family val="2"/>
        <scheme val="minor"/>
      </rPr>
      <t>*</t>
    </r>
  </si>
  <si>
    <r>
      <t>Email Address</t>
    </r>
    <r>
      <rPr>
        <sz val="11"/>
        <color rgb="FFFF0000"/>
        <rFont val="Calibri"/>
        <family val="2"/>
        <scheme val="minor"/>
      </rPr>
      <t>*</t>
    </r>
  </si>
  <si>
    <r>
      <t>Date (DD/MM/YYYY)</t>
    </r>
    <r>
      <rPr>
        <sz val="11"/>
        <color rgb="FFFF0000"/>
        <rFont val="Calibri"/>
        <family val="2"/>
        <scheme val="minor"/>
      </rPr>
      <t>*</t>
    </r>
  </si>
  <si>
    <r>
      <t>Face to face or Tailored proposal</t>
    </r>
    <r>
      <rPr>
        <sz val="11"/>
        <color rgb="FFFF0000"/>
        <rFont val="Calibri"/>
        <family val="2"/>
        <scheme val="minor"/>
      </rPr>
      <t>*</t>
    </r>
  </si>
  <si>
    <r>
      <t>Unsolicited</t>
    </r>
    <r>
      <rPr>
        <sz val="11"/>
        <color rgb="FFFF0000"/>
        <rFont val="Calibri"/>
        <family val="2"/>
        <scheme val="minor"/>
      </rPr>
      <t>*</t>
    </r>
  </si>
  <si>
    <r>
      <t>Unknown</t>
    </r>
    <r>
      <rPr>
        <sz val="11"/>
        <color rgb="FFFF0000"/>
        <rFont val="Calibri"/>
        <family val="2"/>
        <scheme val="minor"/>
      </rPr>
      <t>*</t>
    </r>
  </si>
  <si>
    <r>
      <t>Legacy</t>
    </r>
    <r>
      <rPr>
        <sz val="11"/>
        <color rgb="FFFF0000"/>
        <rFont val="Calibri"/>
        <family val="2"/>
        <scheme val="minor"/>
      </rPr>
      <t>*</t>
    </r>
  </si>
  <si>
    <r>
      <t>Other</t>
    </r>
    <r>
      <rPr>
        <sz val="11"/>
        <color rgb="FFFF0000"/>
        <rFont val="Calibri"/>
        <family val="2"/>
        <scheme val="minor"/>
      </rPr>
      <t>*</t>
    </r>
  </si>
  <si>
    <r>
      <t xml:space="preserve">What was the source of the largest new pledge/gift?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</si>
  <si>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was the source of the second largest pledge/gift?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</si>
  <si>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was the source of the third largest pledge/gift? </t>
    </r>
    <r>
      <rPr>
        <sz val="11"/>
        <color rgb="FFFF0000"/>
        <rFont val="Calibri"/>
        <family val="2"/>
        <scheme val="minor"/>
      </rPr>
      <t>(REQUIRED)*</t>
    </r>
  </si>
  <si>
    <r>
      <t xml:space="preserve">Does your institution count / report on fundraising totals differently from this survey? </t>
    </r>
    <r>
      <rPr>
        <sz val="11"/>
        <color rgb="FFFF0000"/>
        <rFont val="Calibri"/>
        <family val="2"/>
        <scheme val="minor"/>
      </rPr>
      <t>(REQUIRED)*</t>
    </r>
  </si>
  <si>
    <r>
      <t xml:space="preserve">Is your institution’s definition used for an institutional campaign? </t>
    </r>
    <r>
      <rPr>
        <sz val="11"/>
        <color rgb="FFFF0000"/>
        <rFont val="Calibri"/>
        <family val="2"/>
        <scheme val="minor"/>
      </rPr>
      <t>(REQUIRED)*</t>
    </r>
  </si>
  <si>
    <r>
      <t xml:space="preserve">I have read and signed the CASE-Ross Data Sharing Agreement. </t>
    </r>
    <r>
      <rPr>
        <sz val="11"/>
        <color rgb="FFFF0000"/>
        <rFont val="Calibri"/>
        <family val="2"/>
        <scheme val="minor"/>
      </rPr>
      <t>(REQUIRED)*</t>
    </r>
  </si>
  <si>
    <t>Please enter the YEAR in YYYY format</t>
  </si>
  <si>
    <t>Please enter the MONTH in MM format</t>
  </si>
  <si>
    <t xml:space="preserve">Please enter the YEAR in YYYY format </t>
  </si>
  <si>
    <t>S. No.</t>
  </si>
  <si>
    <t>Does not require a response</t>
  </si>
  <si>
    <t>In Column G, the first nine cells contain the colour codes which explain what each colour means</t>
  </si>
  <si>
    <t>2a</t>
  </si>
  <si>
    <t>2b</t>
  </si>
  <si>
    <t>Enter your data in column C (for which the column header is ‘Your submitted response’)</t>
  </si>
  <si>
    <t>Please read the notes alongside in column E for each field (this is what I have updated in the attached file)</t>
  </si>
  <si>
    <t>For questions with select from a list – the cells already have a drop-down menu with the options built in – just choose one</t>
  </si>
  <si>
    <t>2c</t>
  </si>
  <si>
    <t>2d</t>
  </si>
  <si>
    <t>2e</t>
  </si>
  <si>
    <t>2f</t>
  </si>
  <si>
    <t>2g</t>
  </si>
  <si>
    <t>Steps</t>
  </si>
  <si>
    <t>Column D on this sheet also has some checks built in to ensure that you are entering the right type of character (number or not) in the right field</t>
  </si>
  <si>
    <t>2h</t>
  </si>
  <si>
    <t>Always remember:
Please enter a zero with careful consideration. Please do not enter a zero to signify ‘Not Applicable’ or ‘Not reportable’ or ‘Nil’ or ‘Refused to answer’.
Enter a zero only if your answer is zero. Incorrectly inputting zeroes in survey responses can have an adverse effect on the findings as it will lead to underestimating of averages.</t>
  </si>
  <si>
    <r>
      <rPr>
        <sz val="11"/>
        <color rgb="FFFF0000"/>
        <rFont val="Calibri"/>
        <family val="2"/>
        <scheme val="minor"/>
      </rPr>
      <t>REQUIRED*</t>
    </r>
    <r>
      <rPr>
        <sz val="11"/>
        <color theme="1"/>
        <rFont val="Calibri"/>
        <family val="2"/>
        <scheme val="minor"/>
      </rPr>
      <t xml:space="preserve"> questions are marked with </t>
    </r>
    <r>
      <rPr>
        <sz val="11"/>
        <color rgb="FFFF0000"/>
        <rFont val="Calibri"/>
        <family val="2"/>
        <scheme val="minor"/>
      </rPr>
      <t>REQUIRED*</t>
    </r>
    <r>
      <rPr>
        <sz val="11"/>
        <color theme="1"/>
        <rFont val="Calibri"/>
        <family val="2"/>
        <scheme val="minor"/>
      </rPr>
      <t xml:space="preserve"> OR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or * - both in this worksheet and on the online platform and cannot be left blank on the online survey platform</t>
    </r>
  </si>
  <si>
    <t>Cork Institute of Technology</t>
  </si>
  <si>
    <t>New Model Institute For Technology &amp; Engineering (NMITE)</t>
  </si>
  <si>
    <t>University of Plymouth</t>
  </si>
  <si>
    <t>University College Cork</t>
  </si>
  <si>
    <t>Using your institution’s definition what was the total funds received from fundraising in the survey year?</t>
  </si>
  <si>
    <t>What was the total value of funds received by your institution towards your current campaign target from the start of the campaign until 31 July of the survey year?</t>
  </si>
  <si>
    <t>New funds committed (Total and by Source)</t>
  </si>
  <si>
    <t>Using your institution’s definition, what was the total new funds committed from fundraising in the survey year?</t>
  </si>
  <si>
    <t>What was the value of new funds committed by your institution towards your current campaign target from the start of the campaign until 31 July of the survey year?</t>
  </si>
  <si>
    <t>Limited to number with up to 0 decimal digits.</t>
  </si>
  <si>
    <t>Architectural Association School of Architecture</t>
  </si>
  <si>
    <t>Arts University Plymouth</t>
  </si>
  <si>
    <t>Institute of Education</t>
  </si>
  <si>
    <t>King's College London</t>
  </si>
  <si>
    <t>Leeds Conservatoire</t>
  </si>
  <si>
    <t>Leeds Metropolitan University</t>
  </si>
  <si>
    <t>Munster Technological University</t>
  </si>
  <si>
    <t>National College of Ireland</t>
  </si>
  <si>
    <t>Regent's University London</t>
  </si>
  <si>
    <t>Richmond American University</t>
  </si>
  <si>
    <t xml:space="preserve">Robert Gordon University Aberdeen </t>
  </si>
  <si>
    <t>Royal Academy of Arts</t>
  </si>
  <si>
    <t>Royal Academy of Dramatic Art</t>
  </si>
  <si>
    <t>Royal Central School of Speech and Drama</t>
  </si>
  <si>
    <t>Royal College of Obstetricians and Gynaecologists</t>
  </si>
  <si>
    <t>Royal College of Ophthalmologists</t>
  </si>
  <si>
    <t>Royal College of Paediatrics and Child Health</t>
  </si>
  <si>
    <t>Royal College of Pathologists</t>
  </si>
  <si>
    <t>Royal College of Psychiatrists</t>
  </si>
  <si>
    <t>Royal College of Surgeons of England</t>
  </si>
  <si>
    <t>Wrexham Glyndwr University</t>
  </si>
  <si>
    <t>You have to enter your data in the 2nd sheet i.e. 2_SurveyDataCollection</t>
  </si>
  <si>
    <t>Please contact dkrishnaswamy@case.org or insights@case.org if you have any issues or questions</t>
  </si>
  <si>
    <r>
      <t xml:space="preserve">This field will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populate in this Excel;</t>
    </r>
    <r>
      <rPr>
        <b/>
        <sz val="11"/>
        <color theme="1"/>
        <rFont val="Calibri"/>
        <family val="2"/>
        <scheme val="minor"/>
      </rPr>
      <t xml:space="preserve"> please do not enter any data here (however, on the online platform you will need to enter this data point too).</t>
    </r>
  </si>
  <si>
    <t>B-5_1</t>
  </si>
  <si>
    <t>B-5_2</t>
  </si>
  <si>
    <r>
      <t xml:space="preserve">Does your institution engage in CLINICAL MEDICINE? </t>
    </r>
    <r>
      <rPr>
        <sz val="11"/>
        <color rgb="FFFF0000"/>
        <rFont val="Calibri"/>
        <family val="2"/>
        <scheme val="minor"/>
      </rPr>
      <t>(REQUIRED)*</t>
    </r>
  </si>
  <si>
    <t>B-5_3</t>
  </si>
  <si>
    <r>
      <t xml:space="preserve">Do you fundraise in partnership with a local hospital/ Is the fundraising for Clinical Medicine aligned with a local hospital? </t>
    </r>
    <r>
      <rPr>
        <sz val="11"/>
        <color rgb="FFFF0000"/>
        <rFont val="Calibri"/>
        <family val="2"/>
        <scheme val="minor"/>
      </rPr>
      <t>(REQUIRED)*</t>
    </r>
  </si>
  <si>
    <r>
      <t xml:space="preserve">Does your institution have a BUSINESS SCHOOL? </t>
    </r>
    <r>
      <rPr>
        <sz val="11"/>
        <color rgb="FFFF0000"/>
        <rFont val="Calibri"/>
        <family val="2"/>
        <scheme val="minor"/>
      </rPr>
      <t>(REQUIRED)*</t>
    </r>
  </si>
  <si>
    <r>
      <t xml:space="preserve">Does your Business school have its own ALUMNI OFFICE/ ALUMNI FUNCTION? </t>
    </r>
    <r>
      <rPr>
        <sz val="11"/>
        <color rgb="FFFF0000"/>
        <rFont val="Calibri"/>
        <family val="2"/>
        <scheme val="minor"/>
      </rPr>
      <t>(REQUIRED)*</t>
    </r>
  </si>
  <si>
    <t>B-5_4</t>
  </si>
  <si>
    <r>
      <t xml:space="preserve">Does your institution have any affiliated UNIVERSITY MUSEUMS? </t>
    </r>
    <r>
      <rPr>
        <sz val="11"/>
        <color rgb="FFFF0000"/>
        <rFont val="Calibri"/>
        <family val="2"/>
        <scheme val="minor"/>
      </rPr>
      <t>(REQUIRED)*</t>
    </r>
  </si>
  <si>
    <t>B-5_5</t>
  </si>
  <si>
    <t>B-5_6</t>
  </si>
  <si>
    <r>
      <t xml:space="preserve">Does your institution have a LINKED CHARITY? </t>
    </r>
    <r>
      <rPr>
        <sz val="11"/>
        <color rgb="FFFF0000"/>
        <rFont val="Calibri"/>
        <family val="2"/>
        <scheme val="minor"/>
      </rPr>
      <t>(REQUIRED)*</t>
    </r>
  </si>
  <si>
    <t>What is your institution type?</t>
  </si>
  <si>
    <t>Undergraduate only</t>
  </si>
  <si>
    <t>Combined undergraduate and postgraduate</t>
  </si>
  <si>
    <t>Professional school (postgraduate only)</t>
  </si>
  <si>
    <t>B-6: Options</t>
  </si>
  <si>
    <r>
      <t xml:space="preserve">This field will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populate;</t>
    </r>
    <r>
      <rPr>
        <b/>
        <sz val="11"/>
        <color theme="1"/>
        <rFont val="Calibri"/>
        <family val="2"/>
        <scheme val="minor"/>
      </rPr>
      <t xml:space="preserve"> please do not enter any data here </t>
    </r>
    <r>
      <rPr>
        <sz val="11"/>
        <color theme="1"/>
        <rFont val="Calibri"/>
        <family val="2"/>
        <scheme val="minor"/>
      </rPr>
      <t>in this Excel (however, on the online platform you will need to enter this data point too).</t>
    </r>
  </si>
  <si>
    <t>Alumni 0-5 Years Out</t>
  </si>
  <si>
    <t>Alumni 6-10 Years Out</t>
  </si>
  <si>
    <t>Alumni 11-20 Years Out</t>
  </si>
  <si>
    <t>Alumni 21-30 Years Out</t>
  </si>
  <si>
    <t>Alumni 31-40 Years Out</t>
  </si>
  <si>
    <t>Alumni 41-50 Years Out</t>
  </si>
  <si>
    <t>Alumni 51+ Years Out</t>
  </si>
  <si>
    <t>Other Alumni - Non Degree/Diploma Holders</t>
  </si>
  <si>
    <t>ColumnTotal</t>
  </si>
  <si>
    <t>Legally contactable alumni</t>
  </si>
  <si>
    <t>Alumni 0-5 Years Out - Legally contactable alumni</t>
  </si>
  <si>
    <t>Alumni 6-10 Years Out - Legally contactable alumni</t>
  </si>
  <si>
    <t>Alumni 11-20 Years Out - Legally contactable alumni</t>
  </si>
  <si>
    <t>Alumni 21-30 Years Out - Legally contactable alumni</t>
  </si>
  <si>
    <t>Alumni 31-40 Years Out - Legally contactable alumni</t>
  </si>
  <si>
    <t>Alumni 41-50 Years Out - Legally contactable alumni</t>
  </si>
  <si>
    <t>Alumni 51+ Years Out - Legally contactable alumni</t>
  </si>
  <si>
    <t>Other Alumni - Non Degree/Diploma Holders - Legally contactable alumni</t>
  </si>
  <si>
    <t>ColumnTotal - Legally contactable alumni</t>
  </si>
  <si>
    <t>Please provide details about Giving by alumni graduation cohorts.</t>
  </si>
  <si>
    <t>E-3</t>
  </si>
  <si>
    <r>
      <t xml:space="preserve">How many FTE staff worked mainly on DEVELOPMENT SERVICES at your institution in the survey year? </t>
    </r>
    <r>
      <rPr>
        <sz val="11"/>
        <color rgb="FFFF0000"/>
        <rFont val="Calibri"/>
        <family val="2"/>
        <scheme val="minor"/>
      </rPr>
      <t>(REQUIRED)*</t>
    </r>
  </si>
  <si>
    <t>F-1_1_1</t>
  </si>
  <si>
    <t>F-1_2_1</t>
  </si>
  <si>
    <t>F-1_3_1</t>
  </si>
  <si>
    <t>F-2_1_1</t>
  </si>
  <si>
    <t>F-2_2_1</t>
  </si>
  <si>
    <t>F-2_3_1</t>
  </si>
  <si>
    <t>F-3_1_1</t>
  </si>
  <si>
    <t>F-3_2_1</t>
  </si>
  <si>
    <t>F-3_3_1</t>
  </si>
  <si>
    <r>
      <t>Development Services Staff Costs</t>
    </r>
    <r>
      <rPr>
        <sz val="11"/>
        <color rgb="FFFF0000"/>
        <rFont val="Calibri"/>
        <family val="2"/>
        <scheme val="minor"/>
      </rPr>
      <t>*</t>
    </r>
  </si>
  <si>
    <r>
      <t>Development Services Non Staff Costs</t>
    </r>
    <r>
      <rPr>
        <sz val="11"/>
        <color rgb="FFFF0000"/>
        <rFont val="Calibri"/>
        <family val="2"/>
        <scheme val="minor"/>
      </rPr>
      <t>*</t>
    </r>
  </si>
  <si>
    <t>This file has 2 worksheets:
1_Instructions
2_SurveyDataCollection (sheet highlighted in yellow)</t>
  </si>
  <si>
    <r>
      <t xml:space="preserve">Total fields will automatically populate in the Excel (the formulae have been built in) – </t>
    </r>
    <r>
      <rPr>
        <b/>
        <sz val="11"/>
        <color theme="1"/>
        <rFont val="Calibri"/>
        <family val="2"/>
        <scheme val="minor"/>
      </rPr>
      <t>however, on the online platform you will need to enter this data point too</t>
    </r>
  </si>
  <si>
    <r>
      <t xml:space="preserve">For grid questions i.e. C-4, :
</t>
    </r>
    <r>
      <rPr>
        <b/>
        <sz val="11"/>
        <color theme="1"/>
        <rFont val="Calibri"/>
        <family val="2"/>
        <scheme val="minor"/>
      </rPr>
      <t>- Please fill the grid on the right (column G onwards)</t>
    </r>
    <r>
      <rPr>
        <sz val="11"/>
        <color theme="1"/>
        <rFont val="Calibri"/>
        <family val="2"/>
        <scheme val="minor"/>
      </rPr>
      <t xml:space="preserve">
- If you do this, the corresponding cells for questions C-4,  will automatically populate from the grid
- However, on the online platform you will need to enter the RowTotals and ColumnTotals</t>
    </r>
  </si>
  <si>
    <t>F-6</t>
  </si>
  <si>
    <t>CASE Insights on Philanthropy
(United Kingdom and Ireland),
2022-23</t>
  </si>
  <si>
    <r>
      <t xml:space="preserve">What was the TOTAL funds received by your institution in the survey year? </t>
    </r>
    <r>
      <rPr>
        <sz val="11"/>
        <color rgb="FFFF0000"/>
        <rFont val="Calibri"/>
        <family val="2"/>
        <scheme val="minor"/>
      </rPr>
      <t>(REQUIRED)*</t>
    </r>
  </si>
  <si>
    <t>C-2 contactable alumni must be &lt;= C-1 total alumni</t>
  </si>
  <si>
    <r>
      <t xml:space="preserve">What is the total number of CONTACTABLE ALUMNI your institution had in the survey year?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</si>
  <si>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is TOTAL number of ALUMNI that your institution had in the survey year? </t>
    </r>
    <r>
      <rPr>
        <sz val="11"/>
        <color rgb="FFFF0000"/>
        <rFont val="Calibri"/>
        <family val="2"/>
        <scheme val="minor"/>
      </rPr>
      <t>(REQUIRED)*</t>
    </r>
  </si>
  <si>
    <t>Other checks to be made</t>
  </si>
  <si>
    <t>What was the total funds received (VALUE) within each of the following gift bands and from different sources in the survey year?</t>
  </si>
  <si>
    <t>This is how question G-2 will display on the online survey link</t>
  </si>
  <si>
    <t>Alumni</t>
  </si>
  <si>
    <t>Non-alumni individuals</t>
  </si>
  <si>
    <t>Other organisations</t>
  </si>
  <si>
    <t>Total funds received VALUE (RowTotal)</t>
  </si>
  <si>
    <t>Total funds received VALUE (ColumnTotal)</t>
  </si>
  <si>
    <t>F-5 &lt; B-2 total institutional expenditure</t>
  </si>
  <si>
    <t>G-2_1_1</t>
  </si>
  <si>
    <t>G-2_1_2</t>
  </si>
  <si>
    <t>G-2_1_3</t>
  </si>
  <si>
    <t>G-2_1_6</t>
  </si>
  <si>
    <t>G-2_2_1</t>
  </si>
  <si>
    <t>G-2_2_2</t>
  </si>
  <si>
    <t>G-2_2_3</t>
  </si>
  <si>
    <t>G-2_2_5</t>
  </si>
  <si>
    <t>G-2_2_6</t>
  </si>
  <si>
    <t>G-2_3_1</t>
  </si>
  <si>
    <t>G-2_3_2</t>
  </si>
  <si>
    <t>G-2_3_3</t>
  </si>
  <si>
    <t>G-2_3_5</t>
  </si>
  <si>
    <t>G-2_3_6</t>
  </si>
  <si>
    <t>G-2_4_1</t>
  </si>
  <si>
    <t>G-2_4_2</t>
  </si>
  <si>
    <t>G-2_4_3</t>
  </si>
  <si>
    <t>G-2_4_5</t>
  </si>
  <si>
    <t>G-2_4_6</t>
  </si>
  <si>
    <t>G-2_5_1</t>
  </si>
  <si>
    <t>G-2_5_2</t>
  </si>
  <si>
    <t>G-2_5_3</t>
  </si>
  <si>
    <t>G-2_5_5</t>
  </si>
  <si>
    <t>G-2_5_6</t>
  </si>
  <si>
    <t>G-2_6_1</t>
  </si>
  <si>
    <t>G-2_6_2</t>
  </si>
  <si>
    <t>G-2_6_3</t>
  </si>
  <si>
    <t>G-2_6_5</t>
  </si>
  <si>
    <t>G-2_6_6</t>
  </si>
  <si>
    <t>£1-£999 - Alumni</t>
  </si>
  <si>
    <t>£1-£999 - Non-alumni individuals</t>
  </si>
  <si>
    <t>£1-£999 - Trusts/Foundations</t>
  </si>
  <si>
    <t>£1-£999 - Companies</t>
  </si>
  <si>
    <t>£1-£999 - Lottery</t>
  </si>
  <si>
    <t>£1-£999 - Other organisations</t>
  </si>
  <si>
    <t>£1-£999 - Total funds received VALUE (RowTotal)</t>
  </si>
  <si>
    <t>£1,000-£9,999 - Alumni</t>
  </si>
  <si>
    <t>£1,000-£9,999 - Non-alumni individuals</t>
  </si>
  <si>
    <t>£1,000-£9,999 - Trusts/Foundations</t>
  </si>
  <si>
    <t>£1,000-£9,999 - Companies</t>
  </si>
  <si>
    <t>£1,000-£9,999 - Lottery</t>
  </si>
  <si>
    <t>£1,000-£9,999 - Other organisations</t>
  </si>
  <si>
    <t>£1,000-£9,999 - Total funds received VALUE (RowTotal)</t>
  </si>
  <si>
    <t>G-2_1_4</t>
  </si>
  <si>
    <t>G-2_1_7</t>
  </si>
  <si>
    <t>G-2_2_4</t>
  </si>
  <si>
    <t>G-2_2_7</t>
  </si>
  <si>
    <t>£10,000-£99,999 - Alumni</t>
  </si>
  <si>
    <t>Total funds received VALUE (ColumnTotal) - Other organisations</t>
  </si>
  <si>
    <t>Total funds received VALUE (ColumnTotal) - Lottery</t>
  </si>
  <si>
    <t>Total funds received VALUE (ColumnTotal) - Companies</t>
  </si>
  <si>
    <t>Total funds received VALUE (ColumnTotal) - Alumni</t>
  </si>
  <si>
    <t>Total funds received VALUE (ColumnTotal) - Non-alumni individuals</t>
  </si>
  <si>
    <t>Total funds received VALUE (ColumnTotal) - Trusts/Foundations</t>
  </si>
  <si>
    <t>G-2_6_4</t>
  </si>
  <si>
    <t>G-2_6_7</t>
  </si>
  <si>
    <t>£1,000,000+ - Alumni</t>
  </si>
  <si>
    <t>£1,000,000+ - Non-alumni individuals</t>
  </si>
  <si>
    <t>£1,000,000+ - Trusts/Foundations</t>
  </si>
  <si>
    <t>G-2_5_4</t>
  </si>
  <si>
    <t>£1,000,000+ - Companies</t>
  </si>
  <si>
    <t>£1,000,000+ - Lottery</t>
  </si>
  <si>
    <t>£1,000,000+ - Other organisations</t>
  </si>
  <si>
    <t>G-2_5_7</t>
  </si>
  <si>
    <t>£1,000,000+ - Total funds received VALUE (RowTotal)</t>
  </si>
  <si>
    <t>£100,000-£999,999 - Alumni</t>
  </si>
  <si>
    <t>£100,000-£999,999 - Non-alumni individuals</t>
  </si>
  <si>
    <t>£100,000-£999,999 - Trusts/Foundations</t>
  </si>
  <si>
    <t>G-2_4_4</t>
  </si>
  <si>
    <t>£100,000-£999,999 - Companies</t>
  </si>
  <si>
    <t xml:space="preserve"> £100,000-£999,999 - Lottery</t>
  </si>
  <si>
    <t>£100,000-£999,999 - Other organisations</t>
  </si>
  <si>
    <t>G-2_4_7</t>
  </si>
  <si>
    <t>£100,000-£999,999 - Total funds received VALUE (RowTotal)</t>
  </si>
  <si>
    <t>£10,000-£99,999 - Non-alumni individuals</t>
  </si>
  <si>
    <t>£10,000-£99,999 - Trusts/Foundations</t>
  </si>
  <si>
    <t>G-2_3_4</t>
  </si>
  <si>
    <t>£10,000-£99,999 - Companies</t>
  </si>
  <si>
    <t>£10,000-£99,999 - Lottery</t>
  </si>
  <si>
    <t>£10,000-£99,999 - Other organisations</t>
  </si>
  <si>
    <t>G-2_3_7</t>
  </si>
  <si>
    <t>£10,000-£99,999 - Total funds received VALUE (RowTotal)</t>
  </si>
  <si>
    <t>RowTotal</t>
  </si>
  <si>
    <t>G-4</t>
  </si>
  <si>
    <t>Please describe the other organisations that contributed to funds received.</t>
  </si>
  <si>
    <t>Please provide the funds received by PURPOSE of funds.</t>
  </si>
  <si>
    <t>Current use - Restricted</t>
  </si>
  <si>
    <t>Current use - Unrestricted</t>
  </si>
  <si>
    <t>Endowment</t>
  </si>
  <si>
    <t>Capital purposes including property, buildings, and equipment</t>
  </si>
  <si>
    <t>Total funds received - all purposes</t>
  </si>
  <si>
    <t>SECTION H</t>
  </si>
  <si>
    <t>How many DONORS from different sources contributed to funds received within each of the following gift bands in the survey year?</t>
  </si>
  <si>
    <t>This is how question H-1 will display on the online survey link</t>
  </si>
  <si>
    <t>Total donors of funds received (ColumnTotal)</t>
  </si>
  <si>
    <t>Total donors of funds received (RowTotal)</t>
  </si>
  <si>
    <t>H-1_1_1</t>
  </si>
  <si>
    <t>H-1_1_2</t>
  </si>
  <si>
    <t>H-1_1_3</t>
  </si>
  <si>
    <t>H-1_1_5</t>
  </si>
  <si>
    <t>H-1_1_6</t>
  </si>
  <si>
    <t>H-1_2_1</t>
  </si>
  <si>
    <t>H-1_2_2</t>
  </si>
  <si>
    <t>H-1_2_3</t>
  </si>
  <si>
    <t>H-1_2_5</t>
  </si>
  <si>
    <t>H-1_2_6</t>
  </si>
  <si>
    <t>H-1_3_1</t>
  </si>
  <si>
    <t>H-1_3_2</t>
  </si>
  <si>
    <t>H-1_3_3</t>
  </si>
  <si>
    <t>H-1_3_5</t>
  </si>
  <si>
    <t>H-1_3_6</t>
  </si>
  <si>
    <t>H-1_4_1</t>
  </si>
  <si>
    <t>H-1_4_2</t>
  </si>
  <si>
    <t>H-1_4_3</t>
  </si>
  <si>
    <t>H-1_4_5</t>
  </si>
  <si>
    <t>H-1_4_6</t>
  </si>
  <si>
    <t>H-1_5_1</t>
  </si>
  <si>
    <t>H-1_5_2</t>
  </si>
  <si>
    <t>H-1_5_3</t>
  </si>
  <si>
    <t>H-1_5_5</t>
  </si>
  <si>
    <t>H-1_5_6</t>
  </si>
  <si>
    <t>H-1_6_1</t>
  </si>
  <si>
    <t>H-1_6_2</t>
  </si>
  <si>
    <t>H-1_6_3</t>
  </si>
  <si>
    <t>H-1_6_5</t>
  </si>
  <si>
    <t>H-1_6_6</t>
  </si>
  <si>
    <t>H-1_1_4</t>
  </si>
  <si>
    <t>H-1_1_7</t>
  </si>
  <si>
    <t>H-1_2_4</t>
  </si>
  <si>
    <t>H-1_2_7</t>
  </si>
  <si>
    <t>H-1_3_4</t>
  </si>
  <si>
    <t>H-1_3_7</t>
  </si>
  <si>
    <t>H-1_4_4</t>
  </si>
  <si>
    <t>H-1_4_7</t>
  </si>
  <si>
    <t>H-1_5_4</t>
  </si>
  <si>
    <t>H-1_6_7</t>
  </si>
  <si>
    <t>H-1_5_7</t>
  </si>
  <si>
    <t>H-1_6_4</t>
  </si>
  <si>
    <t>Please describe the other organisation donors that contributed to funds received.</t>
  </si>
  <si>
    <r>
      <t xml:space="preserve">More about your institution </t>
    </r>
    <r>
      <rPr>
        <sz val="11"/>
        <color rgb="FFFF0000"/>
        <rFont val="Calibri"/>
        <family val="2"/>
        <scheme val="minor"/>
      </rPr>
      <t>(REQUIRED)*</t>
    </r>
  </si>
  <si>
    <t>Total number of legacies - all gift bands</t>
  </si>
  <si>
    <t>I-3_1_1</t>
  </si>
  <si>
    <t>I-3_2_1</t>
  </si>
  <si>
    <t>I-3_3_1</t>
  </si>
  <si>
    <t>I-3_4_1</t>
  </si>
  <si>
    <t>I-3_5_1</t>
  </si>
  <si>
    <t>I-3_6_1</t>
  </si>
  <si>
    <r>
      <t xml:space="preserve">This field will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populate;</t>
    </r>
    <r>
      <rPr>
        <b/>
        <sz val="11"/>
        <color theme="1"/>
        <rFont val="Calibri"/>
        <family val="2"/>
        <scheme val="minor"/>
      </rPr>
      <t xml:space="preserve"> please do not enter any data here</t>
    </r>
    <r>
      <rPr>
        <sz val="11"/>
        <color theme="1"/>
        <rFont val="Calibri"/>
        <family val="2"/>
        <scheme val="minor"/>
      </rPr>
      <t>;
however, on the online platform you will need to enter the totals data point.</t>
    </r>
  </si>
  <si>
    <r>
      <t xml:space="preserve">This field will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populate in the Excel;</t>
    </r>
    <r>
      <rPr>
        <b/>
        <sz val="11"/>
        <color theme="1"/>
        <rFont val="Calibri"/>
        <family val="2"/>
        <scheme val="minor"/>
      </rPr>
      <t xml:space="preserve"> please do not enter any data here</t>
    </r>
    <r>
      <rPr>
        <sz val="11"/>
        <color theme="1"/>
        <rFont val="Calibri"/>
        <family val="2"/>
        <scheme val="minor"/>
      </rPr>
      <t>;
however, on the online platform you will need to enter the totals data point.</t>
    </r>
  </si>
  <si>
    <r>
      <t xml:space="preserve">What was the value of the LARGEST gift given to your institution as funds received in the survey year?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</si>
  <si>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was the source of the largest gift given to your institution as funds received?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</si>
  <si>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was the value of the SECOND LARGEST gift given to your institution as funds received in the survey year?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</si>
  <si>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was the source of the second largest gift given to your institution as funds received?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</si>
  <si>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was the source of the third largest gift given to your institution as funds received? </t>
    </r>
    <r>
      <rPr>
        <sz val="11"/>
        <color rgb="FFFF0000"/>
        <rFont val="Calibri"/>
        <family val="2"/>
        <scheme val="minor"/>
      </rPr>
      <t>(REQUIRED)*</t>
    </r>
  </si>
  <si>
    <t>J-1 largest gift as funds received &lt;= G-1 total funds received</t>
  </si>
  <si>
    <t>J-4 second largest gift as funds received &lt;= J-1 largest gift as funds received +
J-4 second largest gift as funds received &lt; G-1 total funds received</t>
  </si>
  <si>
    <t>J-7 third largest gift as funds received &lt;= J-4 second largest gift as funds received +
J-7 third largest gift as funds received &lt; G-1 total funds received</t>
  </si>
  <si>
    <t>New question in 2022-23</t>
  </si>
  <si>
    <r>
      <t xml:space="preserve">What was your institution’s EXPENDITURE on DEVELOPMENT SERVICES in the survey year? </t>
    </r>
    <r>
      <rPr>
        <sz val="11"/>
        <color rgb="FFFF0000"/>
        <rFont val="Calibri"/>
        <family val="2"/>
        <scheme val="minor"/>
      </rPr>
      <t>(REQUIRED)*</t>
    </r>
  </si>
  <si>
    <t>Total Development Services costs</t>
  </si>
  <si>
    <t>Total Alumni Relations Costs</t>
  </si>
  <si>
    <t>K-1_1_1</t>
  </si>
  <si>
    <t>K-1_2_1</t>
  </si>
  <si>
    <t>K-1_3_1</t>
  </si>
  <si>
    <t>K-1_4_1</t>
  </si>
  <si>
    <t>K-1_5_1</t>
  </si>
  <si>
    <t>K-1_6_1</t>
  </si>
  <si>
    <t>K-1_7_1</t>
  </si>
  <si>
    <t>Total funds received from Individuals</t>
  </si>
  <si>
    <t>This section about Potential Donor Numbers (Total and Individuals), i.e., questions M-1 to M-7, has been deleted from the survey in 2022-23 based on the feedback received from the Ross-CASE Test Bed Questionnaire’ survey that was run alongside the 2018-19 CASE-Ross Survey.</t>
  </si>
  <si>
    <t>This section about Potential Donor Numbers (Organisations), i.e., questions N-1 to N-3, has been deleted from the survey in 2022-23 based on the feedback received from the Ross-CASE Test Bed Questionnaire’ survey that was run alongside the 2018-19 CASE-Ross Survey.</t>
  </si>
  <si>
    <t>Donor numbers (Total, by Source)</t>
  </si>
  <si>
    <r>
      <t xml:space="preserve">Of the total donors from whom your institution received gifts, how many were from different sources? </t>
    </r>
    <r>
      <rPr>
        <sz val="11"/>
        <color rgb="FFFF0000"/>
        <rFont val="Calibri"/>
        <family val="2"/>
        <scheme val="minor"/>
      </rPr>
      <t>(REQUIRED)*</t>
    </r>
  </si>
  <si>
    <t>For this question - please complete the O-2 grid on the right (this section will then populate by itself);
however, on the online platform you will need to enter the totals data point.</t>
  </si>
  <si>
    <t>This is how question O-2 will display on the online survey link</t>
  </si>
  <si>
    <t>Total donors</t>
  </si>
  <si>
    <t>O-2_1_1</t>
  </si>
  <si>
    <t>O-2_1_2</t>
  </si>
  <si>
    <t>O-2_1_3</t>
  </si>
  <si>
    <t>O-2_1_5</t>
  </si>
  <si>
    <t>O-2_1_6</t>
  </si>
  <si>
    <t>O-2_1_4</t>
  </si>
  <si>
    <t>O-2_1_7</t>
  </si>
  <si>
    <t>What types of other organisation donors were there?</t>
  </si>
  <si>
    <t>This section about Donor Numbers (Organisations), i.e., questions P-1 to P-3, have been combined with Section O: Donor Numbers (Total and individuals) in 2022-23.</t>
  </si>
  <si>
    <t>Total new funds committed - all purposes</t>
  </si>
  <si>
    <t>Please describe the other organisations that contributed to new funds committed.</t>
  </si>
  <si>
    <t>This is how question Q-3 will display on the online survey link</t>
  </si>
  <si>
    <t>Q-3_1_1</t>
  </si>
  <si>
    <t>Q-3_1_2</t>
  </si>
  <si>
    <t>Q-3_1_3</t>
  </si>
  <si>
    <t>Q-3_1_4</t>
  </si>
  <si>
    <t>Q-3_1_6</t>
  </si>
  <si>
    <t>Q-3_1_7</t>
  </si>
  <si>
    <t>Q-3_2_1</t>
  </si>
  <si>
    <t>Q-3_2_2</t>
  </si>
  <si>
    <t>Q-3_2_3</t>
  </si>
  <si>
    <t>Q-3_2_4</t>
  </si>
  <si>
    <t>Q-3_2_5</t>
  </si>
  <si>
    <t>Q-3_2_6</t>
  </si>
  <si>
    <t>Q-3_2_7</t>
  </si>
  <si>
    <t>Q-3_3_1</t>
  </si>
  <si>
    <t>Q-3_3_2</t>
  </si>
  <si>
    <t>Q-3_3_3</t>
  </si>
  <si>
    <t>Q-3_3_4</t>
  </si>
  <si>
    <t>Q-3_3_5</t>
  </si>
  <si>
    <t>Q-3_3_6</t>
  </si>
  <si>
    <t>Q-3_3_7</t>
  </si>
  <si>
    <t>Q-3_4_1</t>
  </si>
  <si>
    <t>Q-3_4_2</t>
  </si>
  <si>
    <t>Q-3_4_3</t>
  </si>
  <si>
    <t>Q-3_4_4</t>
  </si>
  <si>
    <t>Q-3_4_5</t>
  </si>
  <si>
    <t>Q-3_4_6</t>
  </si>
  <si>
    <t>Q-3_4_7</t>
  </si>
  <si>
    <t>Q-3_5_1</t>
  </si>
  <si>
    <t>Q-3_5_2</t>
  </si>
  <si>
    <t>Q-3_5_3</t>
  </si>
  <si>
    <t>Q-3_5_4</t>
  </si>
  <si>
    <t>Q-3_5_5</t>
  </si>
  <si>
    <t>Q-3_5_6</t>
  </si>
  <si>
    <t>Q-3_5_7</t>
  </si>
  <si>
    <t>Q-3_6_1</t>
  </si>
  <si>
    <t>Q-3_6_2</t>
  </si>
  <si>
    <t>Q-3_6_3</t>
  </si>
  <si>
    <t>Q-3_6_4</t>
  </si>
  <si>
    <t>Q-3_6_5</t>
  </si>
  <si>
    <t>Q-3_6_6</t>
  </si>
  <si>
    <t>Q-3_6_7</t>
  </si>
  <si>
    <t>Q-3_6_7 gridtotal (total new funds committed all gift bands and sources) must be &lt;= Q-1 total new funds committed</t>
  </si>
  <si>
    <t>Total new funds committed VALUE (ColumnTotal) - Alumni</t>
  </si>
  <si>
    <t>Total new funds committed VALUE (ColumnTotal) - Non-alumni individuals</t>
  </si>
  <si>
    <t>Total new funds committed VALUE (ColumnTotal) - Trusts/Foundations</t>
  </si>
  <si>
    <t>Total new funds committed VALUE (ColumnTotal) - Companies</t>
  </si>
  <si>
    <t>Total new funds committed VALUE (ColumnTotal) - Lottery</t>
  </si>
  <si>
    <t>Total new funds committed VALUE (ColumnTotal) - Other organisations</t>
  </si>
  <si>
    <t>O-2_1_7 rowtotal total donors must be = O-1 total donors</t>
  </si>
  <si>
    <t>£1-£999 - Total donors of funds received (RowTotal)</t>
  </si>
  <si>
    <t>£1,000-£9,999 - Total donors of funds received (RowTotal)</t>
  </si>
  <si>
    <t>£10,000-£99,999 - Total donors of funds received (RowTotal)</t>
  </si>
  <si>
    <t>£100,000-£999,999 - Total donors of funds received (RowTotal)</t>
  </si>
  <si>
    <t>£1,000,000+ - Total donors of funds received (RowTotal)</t>
  </si>
  <si>
    <t>Total donors of funds received (ColumnTotal) - Alumni</t>
  </si>
  <si>
    <t>Total donors of funds received (ColumnTotal) - Non-alumni individuals</t>
  </si>
  <si>
    <t>Total donors of funds received (ColumnTotal) - Trusts/Foundations</t>
  </si>
  <si>
    <t>Total donors of funds received (ColumnTotal) - Companies</t>
  </si>
  <si>
    <t>Total donors of funds received (ColumnTotal) - Lottery</t>
  </si>
  <si>
    <t>Total donors of funds received (ColumnTotal) - Other organisations</t>
  </si>
  <si>
    <t>GridTotal</t>
  </si>
  <si>
    <t>This section about Donor Intentions, i.e., questions L-1 to L-5, has been deleted from the survey in 2022-23, instead a new question were added G-5 funds received - purpose of funds.</t>
  </si>
  <si>
    <t>Please describe the other organisation donors that committed new funds.</t>
  </si>
  <si>
    <t>R-1_1_1</t>
  </si>
  <si>
    <t>R-1_1_2</t>
  </si>
  <si>
    <t>R-1_1_3</t>
  </si>
  <si>
    <t>R-1_1_4</t>
  </si>
  <si>
    <t>R-1_1_6</t>
  </si>
  <si>
    <t>R-1_1_7</t>
  </si>
  <si>
    <t>R-1_2_1</t>
  </si>
  <si>
    <t>R-1_2_2</t>
  </si>
  <si>
    <t>R-1_2_3</t>
  </si>
  <si>
    <t>R-1_2_4</t>
  </si>
  <si>
    <t>R-1_2_5</t>
  </si>
  <si>
    <t>R-1_2_6</t>
  </si>
  <si>
    <t>R-1_2_7</t>
  </si>
  <si>
    <t>R-1_3_1</t>
  </si>
  <si>
    <t>R-1_3_2</t>
  </si>
  <si>
    <t>R-1_3_3</t>
  </si>
  <si>
    <t>R-1_3_4</t>
  </si>
  <si>
    <t>R-1_3_5</t>
  </si>
  <si>
    <t>R-1_3_6</t>
  </si>
  <si>
    <t>R-1_3_7</t>
  </si>
  <si>
    <t>R-1_4_1</t>
  </si>
  <si>
    <t>R-1_4_2</t>
  </si>
  <si>
    <t>R-1_4_3</t>
  </si>
  <si>
    <t>R-1_4_4</t>
  </si>
  <si>
    <t>R-1_4_5</t>
  </si>
  <si>
    <t>R-1_4_6</t>
  </si>
  <si>
    <t>R-1_4_7</t>
  </si>
  <si>
    <t>R-1_5_1</t>
  </si>
  <si>
    <t>R-1_5_2</t>
  </si>
  <si>
    <t>R-1_5_3</t>
  </si>
  <si>
    <t>R-1_5_4</t>
  </si>
  <si>
    <t>R-1_5_5</t>
  </si>
  <si>
    <t>R-1_5_6</t>
  </si>
  <si>
    <t>R-1_5_7</t>
  </si>
  <si>
    <t>R-1_6_1</t>
  </si>
  <si>
    <t>R-1_6_2</t>
  </si>
  <si>
    <t>R-1_6_3</t>
  </si>
  <si>
    <t>R-1_6_4</t>
  </si>
  <si>
    <t>R-1_6_5</t>
  </si>
  <si>
    <t>R-1_6_6</t>
  </si>
  <si>
    <t>R-1_6_7</t>
  </si>
  <si>
    <t>Total donors of new funds committed (ColumnTotal)</t>
  </si>
  <si>
    <t>Total donors of new funds committed (RowTotal)</t>
  </si>
  <si>
    <t>Total donors of new funds committed (ColumnTotal) - Alumni</t>
  </si>
  <si>
    <t>Total donors of new funds committed (ColumnTotal) - Non-alumni individuals</t>
  </si>
  <si>
    <t>Total donors of new funds committed (ColumnTotal) - Trusts/Foundations</t>
  </si>
  <si>
    <t>Total donors of new funds committed (ColumnTotal) - Companies</t>
  </si>
  <si>
    <t>Total donors of new funds committed (ColumnTotal) - Lottery</t>
  </si>
  <si>
    <t>Total donors of new funds committed (ColumnTotal) - Other organisations</t>
  </si>
  <si>
    <t>S-1 largest new pledge/gift must be &lt;= Q-1 total new funds committed</t>
  </si>
  <si>
    <t>B-5_1, B-5_2, B-5_3, B-5_4, B-5_5, B-5_6, U-9: Options</t>
  </si>
  <si>
    <t>A-7, D-1, F-4, T-1, T-4: Options</t>
  </si>
  <si>
    <t>Choose from an option provided (this is provided as a drop-down menu in this Excel file and could be a drop-down menu or question with radio buttons in the online survey)</t>
  </si>
  <si>
    <t>S-7 third largest new pledge/gift must be &lt;= Q-1 total new funds committed;
S-7 third largest new pledge/gift must be &lt;= S-4 second largest new pledge/gift</t>
  </si>
  <si>
    <t>S-4 second largest new pledge/gift must be &lt;= Q-1 total new funds committed;
S-4 second largest new pledge/gift must be &lt;= S-1 largest new pledge/gift</t>
  </si>
  <si>
    <t>S-1 largest new pledge/gift +
S-4 second largest new pledge/gift + 
S-7 third largest new pledge/gift 
must be &lt;= Q-1 total new funds committed</t>
  </si>
  <si>
    <t>O-2_1_1 Alumni donors must be &lt; C-2 contactable alumni</t>
  </si>
  <si>
    <t>J-1 largest gift given to your institution as funds received +
J-4 second largest gift given to your institution as funds received + 
J-7 third largest gift given to your institution as funds received 
must be &lt;= G-1 total funds received</t>
  </si>
  <si>
    <t>I-1 funds received from legacies &lt; G-1 total funds received</t>
  </si>
  <si>
    <t>F-1_3_1 must be &lt; B-2 total institutional expenditure;
If there are any fundraising staff E-1, then F_1-3-1 cannot be 0</t>
  </si>
  <si>
    <t>F-2_3_1 must be &lt; B-2 total institutional expenditure;
If there are any fundraising staff E-2, then F_2-3-1 cannot be 0</t>
  </si>
  <si>
    <t>F-3_3_1 must be &lt; B-2 total institutional expenditure;
If there are any fundraising staff E-3, then F_3-3-1 cannot be 0</t>
  </si>
  <si>
    <t>C-3</t>
  </si>
  <si>
    <t>C-3_1_1</t>
  </si>
  <si>
    <t>C-3_1_2</t>
  </si>
  <si>
    <t>C-3_2_1</t>
  </si>
  <si>
    <t>C-3_2_2</t>
  </si>
  <si>
    <t>C-3_3_1</t>
  </si>
  <si>
    <t>C-3_3_2</t>
  </si>
  <si>
    <t>C-3_4_1</t>
  </si>
  <si>
    <t>C-3_4_2</t>
  </si>
  <si>
    <t>C-3_5_1</t>
  </si>
  <si>
    <t>C-3_5_2</t>
  </si>
  <si>
    <t>C-3_6_1</t>
  </si>
  <si>
    <t>C-3_6_2</t>
  </si>
  <si>
    <t>C-3_7_1</t>
  </si>
  <si>
    <t>C-3_7_2</t>
  </si>
  <si>
    <t>C-3_8_1</t>
  </si>
  <si>
    <t>C-3_8_2</t>
  </si>
  <si>
    <t>C-3_9_1</t>
  </si>
  <si>
    <t>C-3_9_2</t>
  </si>
  <si>
    <t>This is how question C-3 will display on the online survey link</t>
  </si>
  <si>
    <t>For this question - please complete the C-3 grid on the right (this section will then populate by itself);
however, on the online platform you will need to enter the totals data points.</t>
  </si>
  <si>
    <t>Alumni donors of funds received</t>
  </si>
  <si>
    <t>Alumni 0-5 Years Out - Alumni donors of funds received</t>
  </si>
  <si>
    <t>Alumni 6-10 Years Out - Alumni donors of funds received</t>
  </si>
  <si>
    <t>Alumni 11-20 Years Out - Alumni donors of funds received</t>
  </si>
  <si>
    <t>Alumni 21-30 Years Out - Alumni donors of funds received</t>
  </si>
  <si>
    <t>Alumni 31-40 Years Out - Alumni donors of funds received</t>
  </si>
  <si>
    <t>Alumni 41-50 Years Out - Alumni donors of funds received</t>
  </si>
  <si>
    <t>Alumni 51+ Years Out - Alumni donors of funds received</t>
  </si>
  <si>
    <t>Other Alumni - Non Degree/Diploma Holders - Alumni donors of funds received</t>
  </si>
  <si>
    <t>ColumnTotal - Alumni donors of funds received</t>
  </si>
  <si>
    <t>This question has been deleted from the survey for this year.</t>
  </si>
  <si>
    <t>C-3_9_1 must be = C-2 total contactable alumni</t>
  </si>
  <si>
    <t>G-4_1_1</t>
  </si>
  <si>
    <t>G-4_2_1</t>
  </si>
  <si>
    <t>G-4_3_1</t>
  </si>
  <si>
    <t>G-4_4_1</t>
  </si>
  <si>
    <t>G-4_5_1</t>
  </si>
  <si>
    <t>G-4_5_1 total funds received - all purposes must be = G-1 total funds received</t>
  </si>
  <si>
    <t>Q-5_1_1</t>
  </si>
  <si>
    <t>Q-5_2_1</t>
  </si>
  <si>
    <t>Q-5_3_1</t>
  </si>
  <si>
    <t>Q-5_4_1</t>
  </si>
  <si>
    <t>Q-5_5_1</t>
  </si>
  <si>
    <t>R-1_6_7 gridtotal (total donors of new funds committed all gift bands and sources) must be &lt;= O-1 total donors</t>
  </si>
  <si>
    <t>What was the total new funds committed (VALUE), exclusive of legacies and/or legacy intentions, within each of the following gift bands and from different sources in the survey year?</t>
  </si>
  <si>
    <r>
      <t xml:space="preserve">New Funds Committed </t>
    </r>
    <r>
      <rPr>
        <b/>
        <u/>
        <sz val="11"/>
        <color theme="1"/>
        <rFont val="Calibri"/>
        <family val="2"/>
        <scheme val="minor"/>
      </rPr>
      <t>Exclusive</t>
    </r>
    <r>
      <rPr>
        <sz val="11"/>
        <color theme="1"/>
        <rFont val="Calibri"/>
        <family val="2"/>
        <scheme val="minor"/>
      </rPr>
      <t xml:space="preserve"> of legacies and/or legacy intentions</t>
    </r>
  </si>
  <si>
    <t>Total new funds committed VALUE, excl. legacies/legacy intentions (ColumnTotal)</t>
  </si>
  <si>
    <t>Q-6 to Q-8</t>
  </si>
  <si>
    <r>
      <t xml:space="preserve">New Funds Committed - </t>
    </r>
    <r>
      <rPr>
        <b/>
        <sz val="11"/>
        <color theme="1"/>
        <rFont val="Calibri"/>
        <family val="2"/>
        <scheme val="minor"/>
      </rPr>
      <t>legacies and/or legacy intentions</t>
    </r>
  </si>
  <si>
    <t>£1-£4,999</t>
  </si>
  <si>
    <t>£5,000-£49,999</t>
  </si>
  <si>
    <t>£50,000-£499,999</t>
  </si>
  <si>
    <t>£500,000-£4,999,999</t>
  </si>
  <si>
    <t>£5,000,000+</t>
  </si>
  <si>
    <t>£1-£4,999 - Alumni</t>
  </si>
  <si>
    <t>£1-£4,999 - Non-alumni individuals</t>
  </si>
  <si>
    <t>£1-£4,999 - Trusts/Foundations</t>
  </si>
  <si>
    <t>£1-£4,999 - Companies</t>
  </si>
  <si>
    <t>£1-£4,999 - Lottery</t>
  </si>
  <si>
    <t>£1-£4,999 - Other organisations</t>
  </si>
  <si>
    <t>£1-£4,999 - Total donors of new funds committed (RowTotal)</t>
  </si>
  <si>
    <t>£1-£4,999 - Total new funds committed VALUE (RowTotal)</t>
  </si>
  <si>
    <t>£5,000-£49,999 - Alumni</t>
  </si>
  <si>
    <t>£5,000-£49,999 - Non-alumni individuals</t>
  </si>
  <si>
    <t>£5,000-£49,999 - Trusts/Foundations</t>
  </si>
  <si>
    <t>£5,000-£49,999 - Companies</t>
  </si>
  <si>
    <t>£5,000-£49,999 - Lottery</t>
  </si>
  <si>
    <t>£5,000-£49,999 - Other organisations</t>
  </si>
  <si>
    <t>£5,000-£49,999 - Total donors of new funds committed (RowTotal)</t>
  </si>
  <si>
    <t>£5,000-£49,999 - Total new funds committed VALUE (RowTotal)</t>
  </si>
  <si>
    <t>£50,000-£499,999 - Alumni</t>
  </si>
  <si>
    <t>£50,000-£499,999 - Non-alumni individuals</t>
  </si>
  <si>
    <t>£50,000-£499,999 - Trusts/Foundations</t>
  </si>
  <si>
    <t>£50,000-£499,999 - Companies</t>
  </si>
  <si>
    <t>£50,000-£499,999 - Lottery</t>
  </si>
  <si>
    <t>£50,000-£499,999 - Other organisations</t>
  </si>
  <si>
    <t>£50,000-£499,999 - Total donors of new funds committed (RowTotal)</t>
  </si>
  <si>
    <t>£50,000-£499,999 - Total new funds committed VALUE (RowTotal)</t>
  </si>
  <si>
    <t>£500,000-£4,999,999 - Alumni</t>
  </si>
  <si>
    <t>£500,000-£4,999,999 - Non-alumni individuals</t>
  </si>
  <si>
    <t>£500,000-£4,999,999 - Trusts/Foundations</t>
  </si>
  <si>
    <t>£500,000-£4,999,999 - Companies</t>
  </si>
  <si>
    <t xml:space="preserve"> £500,000-£4,999,999 - Lottery</t>
  </si>
  <si>
    <t>£500,000-£4,999,999 - Other organisations</t>
  </si>
  <si>
    <t>£500,000-£4,999,999 - Total donors of new funds committed (RowTotal)</t>
  </si>
  <si>
    <t>£500,000-£4,999,999 - Total new funds committed VALUE (RowTotal)</t>
  </si>
  <si>
    <t>£5,000,000+ - Alumni</t>
  </si>
  <si>
    <t>£5,000,000+ - Non-alumni individuals</t>
  </si>
  <si>
    <t>£5,000,000+ - Trusts/Foundations</t>
  </si>
  <si>
    <t>£5,000,000+ - Companies</t>
  </si>
  <si>
    <t>£5,000,000+ - Lottery</t>
  </si>
  <si>
    <t>£5,000,000+ - Other organisations</t>
  </si>
  <si>
    <t>£5,000,000+ - Total new funds committed VALUE (RowTotal)</t>
  </si>
  <si>
    <t>£5,000,000+ - Total donors of new funds committed (RowTotal)</t>
  </si>
  <si>
    <t>For this question - please complete the R-1 grid on the right (this section will then populate by itself);
however, on the online platform you will need to enter the totals data points.
NOTE: At least provide the row and column totals for each source even if you cannot provide the value in each cell.</t>
  </si>
  <si>
    <t>For this question - please complete the Q-3 grid on the right (this section will then populate by itself);
however, on the online platform you will need to enter the totals data points.
NOTE: At least provide the row and column totals for each source even if you cannot provide the value in each cell.</t>
  </si>
  <si>
    <t>For this question - please complete the H-1 grid on the right (this section will then populate by itself);
however, on the online platform you will need to enter the totals data points.
NOTE: At least provide the row and column totals for each source even if you cannot provide the value in each cell.</t>
  </si>
  <si>
    <t>Q-1 to Q-5</t>
  </si>
  <si>
    <r>
      <t xml:space="preserve">Provide the total </t>
    </r>
    <r>
      <rPr>
        <b/>
        <sz val="11"/>
        <color theme="1"/>
        <rFont val="Calibri"/>
        <family val="2"/>
        <scheme val="minor"/>
      </rPr>
      <t>VALUE of documented NEW legacy intentions</t>
    </r>
    <r>
      <rPr>
        <sz val="11"/>
        <color theme="1"/>
        <rFont val="Calibri"/>
        <family val="2"/>
        <scheme val="minor"/>
      </rPr>
      <t xml:space="preserve"> during the survey year.</t>
    </r>
    <r>
      <rPr>
        <sz val="11"/>
        <color rgb="FFFF0000"/>
        <rFont val="Calibri"/>
        <family val="2"/>
        <scheme val="minor"/>
      </rPr>
      <t xml:space="preserve"> (REQUIRED)*</t>
    </r>
  </si>
  <si>
    <t>C-3_9_2 must be = H-1_6_1 i.e., alumni donors of funds received;
C-3_9_5 Column total for alumni donors for funds received must be &lt;= O-2 alumni donors</t>
  </si>
  <si>
    <t>For this question - please complete the G-2 grid on the right (this section will then populate by itself);
however, on the online platform you will need to enter the totals data points.
NOTE: at least complete the row totals (funds received totals for each gift band category) and column totals (funds received totals for each type of source).</t>
  </si>
  <si>
    <r>
      <t xml:space="preserve">A text field; Provide a response to G-3 </t>
    </r>
    <r>
      <rPr>
        <b/>
        <sz val="11"/>
        <color theme="1"/>
        <rFont val="Calibri"/>
        <family val="2"/>
        <scheme val="minor"/>
      </rPr>
      <t>if response to either of G-2_1_6, G-2_2_6, G-2_3_6, G-2_4_6, G-2_5_6, or G-2_6_6 is &gt;0</t>
    </r>
  </si>
  <si>
    <t>Funds Received Donors (by Gift Bands and Source)</t>
  </si>
  <si>
    <t>Funds received (Total, Gift Bands and Source, by Purpose)</t>
  </si>
  <si>
    <t>Fundraising, Alumni Relations, Development Services Expenditure</t>
  </si>
  <si>
    <t>Fundraising, Alumni Relations, Development Services Staff</t>
  </si>
  <si>
    <t>H-1_6_7 gridtotal (total donors of funds received - all gift bands and sources) must be &lt;= O-1 total donors</t>
  </si>
  <si>
    <t>G-2_6_7 gridtotal (total funds received - all gift bands and sources) must be &lt;= G-1 total funds received</t>
  </si>
  <si>
    <r>
      <t xml:space="preserve">What was the total funds received (VALUE) from LEGACIES in the survey year? </t>
    </r>
    <r>
      <rPr>
        <sz val="11"/>
        <color rgb="FFFF0000"/>
        <rFont val="Calibri"/>
        <family val="2"/>
        <scheme val="minor"/>
      </rPr>
      <t>(REQUIRED)*</t>
    </r>
  </si>
  <si>
    <r>
      <t xml:space="preserve">How many (NUMBER) LEGACIES were the source of cash contributions in the survey year? </t>
    </r>
    <r>
      <rPr>
        <sz val="11"/>
        <color rgb="FFFF0000"/>
        <rFont val="Calibri"/>
        <family val="2"/>
        <scheme val="minor"/>
      </rPr>
      <t>(REQUIRED)*</t>
    </r>
  </si>
  <si>
    <t>Of the legacies received in the survey year, how many (NUMBER) legacies fell into the following gift bands?</t>
  </si>
  <si>
    <t>Funds Received from Legacies</t>
  </si>
  <si>
    <t>Funds Received - Largest Gifts</t>
  </si>
  <si>
    <t>What was the other source of the largest gift given to your institution as funds received?</t>
  </si>
  <si>
    <t>What was the other source of the second largest gift given to your institution as funds received?</t>
  </si>
  <si>
    <t>What was the other source of the third largest gift given to your institution as funds received?</t>
  </si>
  <si>
    <t>What was the other source of the third largest new pledge/gift payment?</t>
  </si>
  <si>
    <r>
      <t xml:space="preserve">Limited to number with up to two decimal digits; Provide a response to T-2 </t>
    </r>
    <r>
      <rPr>
        <b/>
        <sz val="11"/>
        <color theme="1"/>
        <rFont val="Calibri"/>
        <family val="2"/>
        <scheme val="minor"/>
      </rPr>
      <t>if response to T-1 is Yes</t>
    </r>
  </si>
  <si>
    <r>
      <t xml:space="preserve">Select one option from list; Provide a response to T-4 </t>
    </r>
    <r>
      <rPr>
        <b/>
        <sz val="11"/>
        <color theme="1"/>
        <rFont val="Calibri"/>
        <family val="2"/>
        <scheme val="minor"/>
      </rPr>
      <t>if response to T-1 is Yes</t>
    </r>
  </si>
  <si>
    <t>Provide a response to U-6 if response to U-2 is No</t>
  </si>
  <si>
    <t>Provide a response to U-7 if response to U-2 is Yes</t>
  </si>
  <si>
    <t>Provide a response to U-8 if response to U-2 is Yes OR U-3 is Yes OR U-4 is Yes</t>
  </si>
  <si>
    <r>
      <t xml:space="preserve">Limited to number with up to two decimal digits; Provide a response to U-10 </t>
    </r>
    <r>
      <rPr>
        <b/>
        <sz val="11"/>
        <color theme="1"/>
        <rFont val="Calibri"/>
        <family val="2"/>
        <scheme val="minor"/>
      </rPr>
      <t>if response to U-9 is Yes</t>
    </r>
  </si>
  <si>
    <r>
      <t>Provide a response to U-12</t>
    </r>
    <r>
      <rPr>
        <b/>
        <sz val="11"/>
        <color theme="1"/>
        <rFont val="Calibri"/>
        <family val="2"/>
        <scheme val="minor"/>
      </rPr>
      <t xml:space="preserve"> if response to U-2 is Yes OR U-3 is Yes OR U-9 is Yes</t>
    </r>
  </si>
  <si>
    <t>If you selected, Other earlier, please specify which city your institution's main campus is located in.</t>
  </si>
  <si>
    <r>
      <rPr>
        <sz val="11"/>
        <color theme="1"/>
        <rFont val="Calibri"/>
        <family val="2"/>
        <scheme val="minor"/>
      </rPr>
      <t xml:space="preserve">Provide a response to A-8 </t>
    </r>
    <r>
      <rPr>
        <b/>
        <sz val="11"/>
        <color theme="1"/>
        <rFont val="Calibri"/>
        <family val="2"/>
        <scheme val="minor"/>
      </rPr>
      <t xml:space="preserve">if response to A-7 is No.
</t>
    </r>
    <r>
      <rPr>
        <sz val="11"/>
        <color theme="1"/>
        <rFont val="Calibri"/>
        <family val="2"/>
        <scheme val="minor"/>
      </rPr>
      <t>Question A-8 (and its sub-parts) will NOT be displayed IF response to A-7 is Yes.</t>
    </r>
  </si>
  <si>
    <r>
      <t xml:space="preserve">Limited to a number between 1800 and 2023 with no decimal digits;
Provide a response to D-2 </t>
    </r>
    <r>
      <rPr>
        <b/>
        <sz val="11"/>
        <color theme="1"/>
        <rFont val="Calibri"/>
        <family val="2"/>
        <scheme val="minor"/>
      </rPr>
      <t>if response to D-1 is Yes</t>
    </r>
  </si>
  <si>
    <r>
      <t>Limited to number with up to two decimal digits; Provide a response to F-5</t>
    </r>
    <r>
      <rPr>
        <b/>
        <sz val="11"/>
        <color theme="1"/>
        <rFont val="Calibri"/>
        <family val="2"/>
        <scheme val="minor"/>
      </rPr>
      <t xml:space="preserve"> if response to F-4 is Yes</t>
    </r>
  </si>
  <si>
    <r>
      <t xml:space="preserve">Limited to number with up to two decimal digits; Provide a response to F-6 </t>
    </r>
    <r>
      <rPr>
        <b/>
        <sz val="11"/>
        <color theme="1"/>
        <rFont val="Calibri"/>
        <family val="2"/>
        <scheme val="minor"/>
      </rPr>
      <t>if response to F-4 is Yes</t>
    </r>
  </si>
  <si>
    <r>
      <t xml:space="preserve">Limited to number with up to two decimal digits; Provide a response to T-3 </t>
    </r>
    <r>
      <rPr>
        <b/>
        <sz val="11"/>
        <color theme="1"/>
        <rFont val="Calibri"/>
        <family val="2"/>
        <scheme val="minor"/>
      </rPr>
      <t>if response to T-1 is Yes</t>
    </r>
  </si>
  <si>
    <r>
      <t xml:space="preserve">A text field; Provide a response to T-5 </t>
    </r>
    <r>
      <rPr>
        <b/>
        <sz val="11"/>
        <color theme="1"/>
        <rFont val="Calibri"/>
        <family val="2"/>
        <scheme val="minor"/>
      </rPr>
      <t>if response to T-1 is Yes</t>
    </r>
  </si>
  <si>
    <r>
      <t>Provide a response to U-11</t>
    </r>
    <r>
      <rPr>
        <b/>
        <sz val="11"/>
        <color theme="1"/>
        <rFont val="Calibri"/>
        <family val="2"/>
        <scheme val="minor"/>
      </rPr>
      <t xml:space="preserve"> if response to U-2 is Yes OR U-3 is Yes OR U-9 is Yes</t>
    </r>
  </si>
  <si>
    <r>
      <t xml:space="preserve">Provide a response to A-4 </t>
    </r>
    <r>
      <rPr>
        <b/>
        <sz val="11"/>
        <color theme="1"/>
        <rFont val="Calibri"/>
        <family val="2"/>
        <scheme val="minor"/>
      </rPr>
      <t>if response to A-3 is Other</t>
    </r>
    <r>
      <rPr>
        <sz val="11"/>
        <color theme="1"/>
        <rFont val="Calibri"/>
        <family val="2"/>
        <scheme val="minor"/>
      </rPr>
      <t>; A text field
Question A-4 will ONLY be displayed IF response to A-3 is Other.</t>
    </r>
  </si>
  <si>
    <t>Funds Received from Triggers</t>
  </si>
  <si>
    <t>What was the value of funds received from INDIVIDUALS using the following TRIGGERS in the survey year? (REQUIRED)*</t>
  </si>
  <si>
    <t>K-1_8_1</t>
  </si>
  <si>
    <t>K-1_8_1 total funds received from individuals via triggers must be = (G-2_6_1 funds received from alumni + G-2_6_2 funds received from non-alumni individuals);
K-1_8_1 total funds received from individuals via triggers must be &lt;= G-1 totals funds received</t>
  </si>
  <si>
    <t>Crowdfunding*</t>
  </si>
  <si>
    <t>If you have added income to the Other trigger types please describe what these other triggers are?</t>
  </si>
  <si>
    <r>
      <t xml:space="preserve">A text field; Provide a response to K-2 </t>
    </r>
    <r>
      <rPr>
        <b/>
        <sz val="11"/>
        <color theme="1"/>
        <rFont val="Calibri"/>
        <family val="2"/>
        <scheme val="minor"/>
      </rPr>
      <t>if response to K-1_7_1 Other is &gt;0</t>
    </r>
  </si>
  <si>
    <r>
      <t>Mass solicitation (e.g., Telethon/direct mail/E-ask, text and piggy back asks)</t>
    </r>
    <r>
      <rPr>
        <sz val="11"/>
        <color rgb="FFFF0000"/>
        <rFont val="Calibri"/>
        <family val="2"/>
        <scheme val="minor"/>
      </rPr>
      <t>*</t>
    </r>
  </si>
  <si>
    <r>
      <t xml:space="preserve">What was the TOTAL number of DONORS from whom your institution received gifts? </t>
    </r>
    <r>
      <rPr>
        <sz val="11"/>
        <color rgb="FFFF0000"/>
        <rFont val="Calibri"/>
        <family val="2"/>
        <scheme val="minor"/>
      </rPr>
      <t>(REQUIRED)*</t>
    </r>
  </si>
  <si>
    <r>
      <t xml:space="preserve">A text field; Provide a response to O-3 </t>
    </r>
    <r>
      <rPr>
        <b/>
        <sz val="11"/>
        <color theme="1"/>
        <rFont val="Calibri"/>
        <family val="2"/>
        <scheme val="minor"/>
      </rPr>
      <t>if response to O-2_1_6 is &gt;0</t>
    </r>
  </si>
  <si>
    <r>
      <t xml:space="preserve">What was the TOTAL value of NEW FUNDS COMMITTED, exclusive of legacies and/or legacy intentions, by your institution in the survey year?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</si>
  <si>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was your total equivalent cash value of gifts-in-kind, exclusive of legacies and/or legacy intentions, in the survey year? </t>
    </r>
    <r>
      <rPr>
        <sz val="11"/>
        <color rgb="FFFF0000"/>
        <rFont val="Calibri"/>
        <family val="2"/>
        <scheme val="minor"/>
      </rPr>
      <t>(REQUIRED)*</t>
    </r>
  </si>
  <si>
    <t>Please provide the new funds committed, exclusive of legacies and/or legacy intentions, by PURPOSE of funds.</t>
  </si>
  <si>
    <r>
      <t xml:space="preserve">A text field; Provide a response to Q-4 </t>
    </r>
    <r>
      <rPr>
        <b/>
        <sz val="11"/>
        <color theme="1"/>
        <rFont val="Calibri"/>
        <family val="2"/>
        <scheme val="minor"/>
      </rPr>
      <t>if response to either of Q-3_1_6, Q-3_2_6, Q-3_3_6, Q-3_4_6, Q-3_5_6, or Q-3_6_6 is &gt;0</t>
    </r>
  </si>
  <si>
    <r>
      <t xml:space="preserve">A text field; Provide a response to H-2 </t>
    </r>
    <r>
      <rPr>
        <b/>
        <sz val="11"/>
        <color theme="1"/>
        <rFont val="Calibri"/>
        <family val="2"/>
        <scheme val="minor"/>
      </rPr>
      <t>if response to either of H-1_1_6, H-1_2_6, H-1_3_6, H-1_4_6, H-1_5_6, or H-1_6_6 is &gt;0</t>
    </r>
  </si>
  <si>
    <r>
      <t xml:space="preserve">What was the total value of new funds committed by your institution in the survey year, </t>
    </r>
    <r>
      <rPr>
        <b/>
        <sz val="11"/>
        <color theme="1"/>
        <rFont val="Calibri"/>
        <family val="2"/>
        <scheme val="minor"/>
      </rPr>
      <t>including legacy funds received during the year</t>
    </r>
    <r>
      <rPr>
        <sz val="11"/>
        <color theme="1"/>
        <rFont val="Calibri"/>
        <family val="2"/>
        <scheme val="minor"/>
      </rPr>
      <t xml:space="preserve">? </t>
    </r>
    <r>
      <rPr>
        <sz val="11"/>
        <color rgb="FFFF0000"/>
        <rFont val="Calibri"/>
        <family val="2"/>
        <scheme val="minor"/>
      </rPr>
      <t>(REQUIRED)*</t>
    </r>
  </si>
  <si>
    <r>
      <t xml:space="preserve">Provide the </t>
    </r>
    <r>
      <rPr>
        <b/>
        <sz val="11"/>
        <color theme="1"/>
        <rFont val="Calibri"/>
        <family val="2"/>
        <scheme val="minor"/>
      </rPr>
      <t>NUMBER of documented NEW legacy intentions</t>
    </r>
    <r>
      <rPr>
        <sz val="11"/>
        <color theme="1"/>
        <rFont val="Calibri"/>
        <family val="2"/>
        <scheme val="minor"/>
      </rPr>
      <t xml:space="preserve"> that were confirmed during the survey year.</t>
    </r>
    <r>
      <rPr>
        <sz val="11"/>
        <color rgb="FFFF0000"/>
        <rFont val="Calibri"/>
        <family val="2"/>
        <scheme val="minor"/>
      </rPr>
      <t xml:space="preserve"> (REQUIRED)*</t>
    </r>
  </si>
  <si>
    <r>
      <t xml:space="preserve">A text field; Provide a response to R-2 </t>
    </r>
    <r>
      <rPr>
        <b/>
        <sz val="11"/>
        <color theme="1"/>
        <rFont val="Calibri"/>
        <family val="2"/>
        <scheme val="minor"/>
      </rPr>
      <t>if response to either of R-1_1_6, R-1_2_6, R-1_3_6, R-1_4_6, R-1_5_6, or R-1_6_6 is &gt;0</t>
    </r>
  </si>
  <si>
    <t>New Funds Committed (Donors, by Contribution Level)</t>
  </si>
  <si>
    <r>
      <t xml:space="preserve">What was the value of the THIRD LARGEST gift given to your institution as funds received in the survey year?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</si>
  <si>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was the value of the LARGEST new pledge/gift your institution received in the survey year?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</si>
  <si>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was the value of the SECOND LARGEST pledge/gift your institution received in the survey year? </t>
    </r>
    <r>
      <rPr>
        <sz val="11"/>
        <color rgb="FFFF0000"/>
        <rFont val="Calibri"/>
        <family val="2"/>
        <scheme val="minor"/>
      </rPr>
      <t>(REQUIRED)*</t>
    </r>
  </si>
  <si>
    <r>
      <t xml:space="preserve">What was the value of the THIRD LARGEST pledge/gift your institution received in the survey year? </t>
    </r>
    <r>
      <rPr>
        <sz val="11"/>
        <color rgb="FFFF0000"/>
        <rFont val="Calibri"/>
        <family val="2"/>
        <scheme val="minor"/>
      </rPr>
      <t>(REQUIRED)*</t>
    </r>
  </si>
  <si>
    <t>What was the other source of the largest new pledge/gift?</t>
  </si>
  <si>
    <t>What was the other source of the second largest new pledge/gift?</t>
  </si>
  <si>
    <t>When did you/will you start the private phase of your campaign?</t>
  </si>
  <si>
    <t>Total Fundraising Costs</t>
  </si>
  <si>
    <t>Q-5_5_1 total new funds committed - all purposes must be = Q-1 total new funds committed</t>
  </si>
  <si>
    <r>
      <t>Position</t>
    </r>
    <r>
      <rPr>
        <sz val="11"/>
        <color rgb="FFFF0000"/>
        <rFont val="Calibri"/>
        <family val="2"/>
        <scheme val="minor"/>
      </rPr>
      <t>*</t>
    </r>
  </si>
  <si>
    <t>Alumnus in Lifetime</t>
  </si>
  <si>
    <t>Alumnus legacy intention</t>
  </si>
  <si>
    <t>Other individual legacy intention</t>
  </si>
  <si>
    <r>
      <t xml:space="preserve">A text field; Provide a response to S-3 </t>
    </r>
    <r>
      <rPr>
        <b/>
        <sz val="11"/>
        <color theme="1"/>
        <rFont val="Calibri"/>
        <family val="2"/>
        <scheme val="minor"/>
      </rPr>
      <t>if response to S-2 is Other</t>
    </r>
  </si>
  <si>
    <r>
      <t xml:space="preserve">A text field; Provide a response to S-6 </t>
    </r>
    <r>
      <rPr>
        <b/>
        <sz val="11"/>
        <color theme="1"/>
        <rFont val="Calibri"/>
        <family val="2"/>
        <scheme val="minor"/>
      </rPr>
      <t>if response to S-5 is Other</t>
    </r>
  </si>
  <si>
    <r>
      <t xml:space="preserve">A text field; Provide a response to S-9 </t>
    </r>
    <r>
      <rPr>
        <b/>
        <sz val="11"/>
        <color theme="1"/>
        <rFont val="Calibri"/>
        <family val="2"/>
        <scheme val="minor"/>
      </rPr>
      <t>if response to S-8 is  Other</t>
    </r>
  </si>
  <si>
    <r>
      <t xml:space="preserve">A text field; Provide a response to J-3 </t>
    </r>
    <r>
      <rPr>
        <b/>
        <sz val="11"/>
        <color theme="1"/>
        <rFont val="Calibri"/>
        <family val="2"/>
        <scheme val="minor"/>
      </rPr>
      <t>if response to J-2 is Other</t>
    </r>
  </si>
  <si>
    <r>
      <t xml:space="preserve">A text field; Provide a response to J-6 </t>
    </r>
    <r>
      <rPr>
        <b/>
        <sz val="11"/>
        <color theme="1"/>
        <rFont val="Calibri"/>
        <family val="2"/>
        <scheme val="minor"/>
      </rPr>
      <t>if response to J-5 is Other</t>
    </r>
  </si>
  <si>
    <r>
      <t xml:space="preserve">A text field; Provide a response to J-9 </t>
    </r>
    <r>
      <rPr>
        <b/>
        <sz val="11"/>
        <color theme="1"/>
        <rFont val="Calibri"/>
        <family val="2"/>
        <scheme val="minor"/>
      </rPr>
      <t>if response to J-8 is Other</t>
    </r>
  </si>
  <si>
    <t>New Funds Committed - Largest New Pledge or Gift</t>
  </si>
  <si>
    <r>
      <t xml:space="preserve">How many DONORS from different sources of new funds committed, </t>
    </r>
    <r>
      <rPr>
        <b/>
        <sz val="11"/>
        <color theme="1"/>
        <rFont val="Calibri"/>
        <family val="2"/>
        <scheme val="minor"/>
      </rPr>
      <t>exclusive of legacies and/or legacy intentions</t>
    </r>
    <r>
      <rPr>
        <sz val="11"/>
        <color theme="1"/>
        <rFont val="Calibri"/>
        <family val="2"/>
        <scheme val="minor"/>
      </rPr>
      <t>, within each of the following gift bands in the survey year?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</si>
</sst>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6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6" borderId="0" xfId="0" applyFont="1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7" borderId="1" xfId="0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0" fillId="2" borderId="0" xfId="0" applyNumberFormat="1" applyFill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1" fontId="2" fillId="2" borderId="0" xfId="0" applyNumberFormat="1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2" fontId="0" fillId="2" borderId="0" xfId="0" applyNumberFormat="1" applyFill="1" applyAlignment="1">
      <alignment vertical="center" wrapText="1"/>
    </xf>
    <xf numFmtId="49" fontId="0" fillId="2" borderId="0" xfId="0" applyNumberFormat="1" applyFill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0" fillId="10" borderId="0" xfId="0" applyFill="1" applyAlignment="1">
      <alignment horizontal="left" vertical="center" wrapText="1"/>
    </xf>
    <xf numFmtId="0" fontId="0" fillId="10" borderId="0" xfId="0" applyFill="1" applyAlignment="1">
      <alignment vertical="center" wrapText="1"/>
    </xf>
    <xf numFmtId="0" fontId="1" fillId="5" borderId="0" xfId="0" applyFont="1" applyFill="1" applyAlignment="1">
      <alignment horizontal="left" vertical="center" wrapText="1"/>
    </xf>
  </cellXfs>
  <cellStyles count="1">
    <cellStyle name="Normal" xfId="0" builtinId="0"/>
  </cellStyles>
  <dxfs count="94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255762-F377-42BB-AFA5-028C15E75B6B}" name="Table2" displayName="Table2" ref="D1:D6" totalsRowShown="0" headerRowDxfId="93" dataDxfId="92">
  <autoFilter ref="D1:D6" xr:uid="{BC10E2F8-A52E-4331-86ED-55950E6B3DAE}"/>
  <tableColumns count="1">
    <tableColumn id="1" xr3:uid="{CF68CA11-CEFA-436E-8F06-DED9D9A34DC4}" name="A-2: Country_Region" dataDxfId="9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7A83DD8-9E86-4B7C-9319-142DC70D9A7A}" name="Table3" displayName="Table3" ref="F1:F20" totalsRowShown="0" headerRowDxfId="90" dataDxfId="89">
  <autoFilter ref="F1:F20" xr:uid="{3F9C9C83-6F4C-4C5D-ADF2-C54EC2C447FC}"/>
  <tableColumns count="1">
    <tableColumn id="1" xr3:uid="{6249441C-7628-4C12-9252-163C4B186FB5}" name="A-3: City" dataDxfId="8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A00E70F-B6C6-48D4-9254-14ABDA3B48A5}" name="Table5" displayName="Table5" ref="H1:H3" totalsRowShown="0" headerRowDxfId="87" dataDxfId="86">
  <autoFilter ref="H1:H3" xr:uid="{F1A00CC9-025A-4509-8D9C-946C9FD46BF5}"/>
  <tableColumns count="1">
    <tableColumn id="1" xr3:uid="{43891356-C462-4BF5-9B4B-BACF87C39577}" name="A-7, D-1, F-4, T-1, T-4: Options" dataDxfId="8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ABA380E-9F13-4476-BAA4-8EB5DA044142}" name="Table6" displayName="Table6" ref="N1:N3" totalsRowShown="0" headerRowDxfId="84" dataDxfId="83">
  <autoFilter ref="N1:N3" xr:uid="{D8B0CE3A-68BC-4BF8-A42D-3CBF0D5CAC2A}"/>
  <tableColumns count="1">
    <tableColumn id="1" xr3:uid="{85889113-653D-41F0-B312-94E6C317BCD0}" name="B-1: Currency" dataDxfId="8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C8CA49F-D16C-4B65-9D69-29FCAC6241B8}" name="Table7" displayName="Table7" ref="J1:J4" totalsRowShown="0" headerRowDxfId="81" dataDxfId="80">
  <autoFilter ref="J1:J4" xr:uid="{4C7D9137-BF09-4C9E-A07F-CF663E80CAB7}"/>
  <tableColumns count="1">
    <tableColumn id="1" xr3:uid="{10D5AE90-39C6-4E40-A2C8-F57E69B55FED}" name="B-5_1, B-5_2, B-5_3, B-5_4, B-5_5, B-5_6, U-9: Options" dataDxfId="7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5D0F692-990D-4C42-B89B-25C49F8A65E5}" name="Table8" displayName="Table8" ref="P1:P8" totalsRowShown="0" headerRowDxfId="78" dataDxfId="77">
  <autoFilter ref="P1:P8" xr:uid="{49DACCCD-D9B2-4C5A-9B14-6D8119D2F47E}"/>
  <tableColumns count="1">
    <tableColumn id="1" xr3:uid="{9BFA6F92-2897-4AE2-88C8-77A9BC040B3F}" name="J-2, J-5, J-8: Source of cash gift" dataDxfId="7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CECC60-98B0-40CB-B8A8-15B58835379D}" name="Table1" displayName="Table1" ref="B1:B186" totalsRowShown="0" headerRowDxfId="75" dataDxfId="74">
  <autoFilter ref="B1:B186" xr:uid="{E6CECC60-98B0-40CB-B8A8-15B58835379D}"/>
  <tableColumns count="1">
    <tableColumn id="1" xr3:uid="{83BF887E-5A6B-4777-A876-46698DE53042}" name="A- 1: Institution's name" dataDxfId="7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EAEF09A-244A-4B1B-A876-103D46A4351B}" name="Table4" displayName="Table4" ref="L1:L4" totalsRowShown="0" headerRowDxfId="72" dataDxfId="71">
  <autoFilter ref="L1:L4" xr:uid="{CEAEF09A-244A-4B1B-A876-103D46A4351B}"/>
  <tableColumns count="1">
    <tableColumn id="1" xr3:uid="{C7AA52D3-818A-4F3B-9D01-01949392356B}" name="B-6: Options" dataDxfId="7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534727F-ADB0-4A7D-BECA-00F4D8671CE7}" name="Table10" displayName="Table10" ref="R1:R11" totalsRowShown="0" headerRowDxfId="0" dataDxfId="1">
  <autoFilter ref="R1:R11" xr:uid="{5534727F-ADB0-4A7D-BECA-00F4D8671CE7}"/>
  <tableColumns count="1">
    <tableColumn id="1" xr3:uid="{76BBF220-0563-4CE9-9CEA-41846E92A718}" name="S-2, S-5, S-8: Source of largest new pledge/gif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910C-9138-46A8-8B8F-348FD205F84D}">
  <dimension ref="A1:B13"/>
  <sheetViews>
    <sheetView zoomScale="85" zoomScaleNormal="85" workbookViewId="0">
      <pane ySplit="1" topLeftCell="A2" activePane="bottomLeft" state="frozen"/>
      <selection pane="bottomLeft" activeCell="B2" sqref="B2"/>
    </sheetView>
  </sheetViews>
  <sheetFormatPr defaultRowHeight="14.4" x14ac:dyDescent="0.55000000000000004"/>
  <cols>
    <col min="1" max="1" width="8.83984375" style="12"/>
    <col min="2" max="2" width="117.3125" style="2" customWidth="1"/>
    <col min="3" max="16384" width="8.83984375" style="2"/>
  </cols>
  <sheetData>
    <row r="1" spans="1:2" x14ac:dyDescent="0.55000000000000004">
      <c r="A1" s="39" t="s">
        <v>435</v>
      </c>
      <c r="B1" s="39" t="s">
        <v>448</v>
      </c>
    </row>
    <row r="2" spans="1:2" ht="43.2" x14ac:dyDescent="0.55000000000000004">
      <c r="A2" s="12">
        <v>1</v>
      </c>
      <c r="B2" s="6" t="s">
        <v>538</v>
      </c>
    </row>
    <row r="3" spans="1:2" x14ac:dyDescent="0.55000000000000004">
      <c r="A3" s="12">
        <v>2</v>
      </c>
      <c r="B3" s="6" t="s">
        <v>484</v>
      </c>
    </row>
    <row r="4" spans="1:2" x14ac:dyDescent="0.55000000000000004">
      <c r="A4" s="40" t="s">
        <v>438</v>
      </c>
      <c r="B4" s="2" t="s">
        <v>437</v>
      </c>
    </row>
    <row r="5" spans="1:2" x14ac:dyDescent="0.55000000000000004">
      <c r="A5" s="40" t="s">
        <v>439</v>
      </c>
      <c r="B5" s="2" t="s">
        <v>440</v>
      </c>
    </row>
    <row r="6" spans="1:2" x14ac:dyDescent="0.55000000000000004">
      <c r="A6" s="40" t="s">
        <v>443</v>
      </c>
      <c r="B6" s="2" t="s">
        <v>441</v>
      </c>
    </row>
    <row r="7" spans="1:2" x14ac:dyDescent="0.55000000000000004">
      <c r="A7" s="40" t="s">
        <v>444</v>
      </c>
      <c r="B7" s="2" t="s">
        <v>449</v>
      </c>
    </row>
    <row r="8" spans="1:2" x14ac:dyDescent="0.55000000000000004">
      <c r="A8" s="40" t="s">
        <v>445</v>
      </c>
      <c r="B8" s="2" t="s">
        <v>442</v>
      </c>
    </row>
    <row r="9" spans="1:2" ht="28.8" x14ac:dyDescent="0.55000000000000004">
      <c r="A9" s="40" t="s">
        <v>446</v>
      </c>
      <c r="B9" s="2" t="s">
        <v>539</v>
      </c>
    </row>
    <row r="10" spans="1:2" ht="31.8" customHeight="1" x14ac:dyDescent="0.55000000000000004">
      <c r="A10" s="40" t="s">
        <v>447</v>
      </c>
      <c r="B10" s="2" t="s">
        <v>452</v>
      </c>
    </row>
    <row r="11" spans="1:2" ht="98.4" customHeight="1" x14ac:dyDescent="0.55000000000000004">
      <c r="A11" s="40" t="s">
        <v>450</v>
      </c>
      <c r="B11" s="2" t="s">
        <v>540</v>
      </c>
    </row>
    <row r="12" spans="1:2" ht="72" x14ac:dyDescent="0.55000000000000004">
      <c r="A12" s="12">
        <v>3</v>
      </c>
      <c r="B12" s="6" t="s">
        <v>451</v>
      </c>
    </row>
    <row r="13" spans="1:2" x14ac:dyDescent="0.55000000000000004">
      <c r="A13" s="12">
        <v>4</v>
      </c>
      <c r="B13" s="6" t="s">
        <v>485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B67D2-7C15-4283-8D8E-E9ECB15837B2}">
  <sheetPr>
    <tabColor rgb="FFFFFF00"/>
  </sheetPr>
  <dimension ref="A1:R374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4.4" x14ac:dyDescent="0.55000000000000004"/>
  <cols>
    <col min="1" max="1" width="18.47265625" style="13" customWidth="1"/>
    <col min="2" max="2" width="47.89453125" style="2" customWidth="1"/>
    <col min="3" max="3" width="25.7890625" style="2" customWidth="1"/>
    <col min="4" max="4" width="14.89453125" style="12" customWidth="1"/>
    <col min="5" max="5" width="38.20703125" style="2" customWidth="1"/>
    <col min="6" max="6" width="32" style="2" customWidth="1"/>
    <col min="7" max="7" width="52.20703125" style="13" customWidth="1"/>
    <col min="8" max="13" width="13.47265625" style="2" customWidth="1"/>
    <col min="14" max="14" width="13.3125" style="2" customWidth="1"/>
    <col min="15" max="16384" width="8.83984375" style="2"/>
  </cols>
  <sheetData>
    <row r="1" spans="1:10" ht="75" customHeight="1" x14ac:dyDescent="0.55000000000000004">
      <c r="A1" s="25"/>
      <c r="B1" s="42" t="s">
        <v>542</v>
      </c>
      <c r="C1" s="17"/>
      <c r="D1" s="26"/>
      <c r="E1" s="17"/>
      <c r="G1" s="15" t="s">
        <v>859</v>
      </c>
    </row>
    <row r="2" spans="1:10" s="7" customFormat="1" ht="30.6" customHeight="1" x14ac:dyDescent="0.55000000000000004">
      <c r="A2" s="18" t="s">
        <v>120</v>
      </c>
      <c r="B2" s="18" t="s">
        <v>173</v>
      </c>
      <c r="C2" s="36" t="s">
        <v>172</v>
      </c>
      <c r="D2" s="18" t="s">
        <v>174</v>
      </c>
      <c r="E2" s="18" t="s">
        <v>401</v>
      </c>
      <c r="F2" s="18" t="s">
        <v>547</v>
      </c>
      <c r="G2" s="13" t="s">
        <v>377</v>
      </c>
    </row>
    <row r="3" spans="1:10" s="7" customFormat="1" x14ac:dyDescent="0.55000000000000004">
      <c r="A3" s="9" t="s">
        <v>162</v>
      </c>
      <c r="B3" s="9" t="s">
        <v>163</v>
      </c>
      <c r="C3" s="8" t="s">
        <v>163</v>
      </c>
      <c r="D3" s="8" t="s">
        <v>129</v>
      </c>
      <c r="E3" s="8" t="s">
        <v>129</v>
      </c>
      <c r="F3" s="8" t="s">
        <v>129</v>
      </c>
      <c r="G3" s="13" t="s">
        <v>378</v>
      </c>
    </row>
    <row r="4" spans="1:10" x14ac:dyDescent="0.55000000000000004">
      <c r="A4" s="13" t="s">
        <v>1</v>
      </c>
      <c r="B4" s="2" t="s">
        <v>176</v>
      </c>
      <c r="D4" s="12" t="s">
        <v>64</v>
      </c>
      <c r="E4" s="11" t="s">
        <v>190</v>
      </c>
      <c r="F4" s="12" t="s">
        <v>129</v>
      </c>
      <c r="G4" s="16" t="s">
        <v>900</v>
      </c>
      <c r="I4" s="7"/>
      <c r="J4" s="7"/>
    </row>
    <row r="5" spans="1:10" ht="59.1" customHeight="1" x14ac:dyDescent="0.55000000000000004">
      <c r="A5" s="13" t="s">
        <v>2</v>
      </c>
      <c r="B5" s="2" t="s">
        <v>177</v>
      </c>
      <c r="C5" s="1"/>
      <c r="D5" s="12" t="s">
        <v>64</v>
      </c>
      <c r="E5" s="11" t="s">
        <v>188</v>
      </c>
      <c r="F5" s="12" t="s">
        <v>129</v>
      </c>
      <c r="G5" s="19" t="s">
        <v>486</v>
      </c>
      <c r="I5" s="7"/>
      <c r="J5" s="7"/>
    </row>
    <row r="6" spans="1:10" ht="43.2" x14ac:dyDescent="0.55000000000000004">
      <c r="A6" s="13" t="s">
        <v>4</v>
      </c>
      <c r="B6" s="2" t="s">
        <v>178</v>
      </c>
      <c r="C6" s="1"/>
      <c r="D6" s="12" t="s">
        <v>64</v>
      </c>
      <c r="E6" s="11" t="s">
        <v>188</v>
      </c>
      <c r="F6" s="12" t="s">
        <v>129</v>
      </c>
      <c r="G6" s="22" t="s">
        <v>392</v>
      </c>
      <c r="I6" s="7"/>
      <c r="J6" s="7"/>
    </row>
    <row r="7" spans="1:10" ht="57.6" x14ac:dyDescent="0.55000000000000004">
      <c r="A7" s="13" t="s">
        <v>6</v>
      </c>
      <c r="B7" s="2" t="s">
        <v>994</v>
      </c>
      <c r="C7" s="1" t="s">
        <v>0</v>
      </c>
      <c r="D7" s="12" t="s">
        <v>64</v>
      </c>
      <c r="E7" s="2" t="s">
        <v>1002</v>
      </c>
      <c r="F7" s="12" t="s">
        <v>129</v>
      </c>
      <c r="G7" s="23" t="s">
        <v>386</v>
      </c>
      <c r="I7" s="7"/>
      <c r="J7" s="7"/>
    </row>
    <row r="8" spans="1:10" x14ac:dyDescent="0.55000000000000004">
      <c r="A8" s="27" t="s">
        <v>104</v>
      </c>
      <c r="B8" s="3" t="s">
        <v>179</v>
      </c>
      <c r="C8" s="44" t="s">
        <v>129</v>
      </c>
      <c r="D8" s="8" t="s">
        <v>129</v>
      </c>
      <c r="E8" s="8" t="s">
        <v>129</v>
      </c>
      <c r="F8" s="8" t="s">
        <v>129</v>
      </c>
      <c r="G8" s="13" t="s">
        <v>175</v>
      </c>
      <c r="I8" s="7"/>
      <c r="J8" s="7"/>
    </row>
    <row r="9" spans="1:10" x14ac:dyDescent="0.55000000000000004">
      <c r="A9" s="13" t="s">
        <v>7</v>
      </c>
      <c r="B9" s="2" t="s">
        <v>180</v>
      </c>
      <c r="C9" s="1"/>
      <c r="D9" s="12" t="s">
        <v>64</v>
      </c>
      <c r="E9" s="2" t="s">
        <v>185</v>
      </c>
      <c r="F9" s="12" t="s">
        <v>129</v>
      </c>
      <c r="G9" s="38" t="s">
        <v>436</v>
      </c>
      <c r="I9" s="7"/>
      <c r="J9" s="7"/>
    </row>
    <row r="10" spans="1:10" x14ac:dyDescent="0.55000000000000004">
      <c r="A10" s="13" t="s">
        <v>8</v>
      </c>
      <c r="B10" s="2" t="s">
        <v>181</v>
      </c>
      <c r="C10" s="1"/>
      <c r="D10" s="12" t="s">
        <v>64</v>
      </c>
      <c r="E10" s="2" t="s">
        <v>185</v>
      </c>
      <c r="F10" s="12" t="s">
        <v>129</v>
      </c>
      <c r="G10" s="47" t="s">
        <v>713</v>
      </c>
      <c r="I10" s="7"/>
      <c r="J10" s="7"/>
    </row>
    <row r="11" spans="1:10" x14ac:dyDescent="0.55000000000000004">
      <c r="A11" s="27" t="s">
        <v>105</v>
      </c>
      <c r="B11" s="3" t="s">
        <v>182</v>
      </c>
      <c r="C11" s="44" t="s">
        <v>129</v>
      </c>
      <c r="D11" s="8" t="s">
        <v>129</v>
      </c>
      <c r="E11" s="8" t="s">
        <v>129</v>
      </c>
      <c r="F11" s="8" t="s">
        <v>129</v>
      </c>
      <c r="I11" s="7"/>
      <c r="J11" s="7"/>
    </row>
    <row r="12" spans="1:10" x14ac:dyDescent="0.55000000000000004">
      <c r="A12" s="13" t="s">
        <v>9</v>
      </c>
      <c r="B12" s="2" t="s">
        <v>180</v>
      </c>
      <c r="C12" s="1"/>
      <c r="D12" s="12" t="s">
        <v>64</v>
      </c>
      <c r="E12" s="2" t="s">
        <v>185</v>
      </c>
      <c r="F12" s="12" t="s">
        <v>129</v>
      </c>
      <c r="I12" s="7"/>
      <c r="J12" s="7"/>
    </row>
    <row r="13" spans="1:10" x14ac:dyDescent="0.55000000000000004">
      <c r="A13" s="13" t="s">
        <v>10</v>
      </c>
      <c r="B13" s="2" t="s">
        <v>181</v>
      </c>
      <c r="C13" s="1"/>
      <c r="D13" s="12" t="s">
        <v>64</v>
      </c>
      <c r="E13" s="2" t="s">
        <v>185</v>
      </c>
      <c r="F13" s="12" t="s">
        <v>129</v>
      </c>
      <c r="I13" s="7"/>
      <c r="J13" s="7"/>
    </row>
    <row r="14" spans="1:10" x14ac:dyDescent="0.55000000000000004">
      <c r="A14" s="13" t="s">
        <v>11</v>
      </c>
      <c r="B14" s="2" t="s">
        <v>183</v>
      </c>
      <c r="C14" s="1"/>
      <c r="D14" s="12" t="s">
        <v>64</v>
      </c>
      <c r="E14" s="2" t="s">
        <v>186</v>
      </c>
      <c r="F14" s="12" t="s">
        <v>129</v>
      </c>
      <c r="I14" s="7"/>
      <c r="J14" s="7"/>
    </row>
    <row r="15" spans="1:10" ht="28.8" x14ac:dyDescent="0.55000000000000004">
      <c r="A15" s="13" t="s">
        <v>12</v>
      </c>
      <c r="B15" s="2" t="s">
        <v>184</v>
      </c>
      <c r="C15" s="1"/>
      <c r="D15" s="12" t="s">
        <v>64</v>
      </c>
      <c r="E15" s="11" t="s">
        <v>188</v>
      </c>
      <c r="F15" s="12" t="s">
        <v>129</v>
      </c>
      <c r="I15" s="7"/>
      <c r="J15" s="7"/>
    </row>
    <row r="16" spans="1:10" ht="58.2" customHeight="1" x14ac:dyDescent="0.55000000000000004">
      <c r="A16" s="27" t="s">
        <v>106</v>
      </c>
      <c r="B16" s="3" t="s">
        <v>131</v>
      </c>
      <c r="C16" s="44" t="s">
        <v>129</v>
      </c>
      <c r="D16" s="8" t="s">
        <v>129</v>
      </c>
      <c r="E16" s="4" t="s">
        <v>995</v>
      </c>
      <c r="F16" s="8" t="s">
        <v>129</v>
      </c>
      <c r="I16" s="7"/>
      <c r="J16" s="7"/>
    </row>
    <row r="17" spans="1:18" x14ac:dyDescent="0.55000000000000004">
      <c r="A17" s="13" t="s">
        <v>14</v>
      </c>
      <c r="B17" s="2" t="s">
        <v>121</v>
      </c>
      <c r="C17" s="1"/>
      <c r="D17" s="12" t="s">
        <v>64</v>
      </c>
      <c r="E17" s="2" t="s">
        <v>185</v>
      </c>
      <c r="F17" s="12" t="s">
        <v>129</v>
      </c>
      <c r="I17" s="7"/>
      <c r="J17" s="7"/>
    </row>
    <row r="18" spans="1:18" x14ac:dyDescent="0.55000000000000004">
      <c r="A18" s="13" t="s">
        <v>15</v>
      </c>
      <c r="B18" s="2" t="s">
        <v>122</v>
      </c>
      <c r="C18" s="1"/>
      <c r="D18" s="12" t="s">
        <v>64</v>
      </c>
      <c r="E18" s="2" t="s">
        <v>185</v>
      </c>
      <c r="F18" s="12" t="s">
        <v>129</v>
      </c>
      <c r="I18" s="7"/>
      <c r="J18" s="7"/>
    </row>
    <row r="19" spans="1:18" x14ac:dyDescent="0.55000000000000004">
      <c r="A19" s="13" t="s">
        <v>16</v>
      </c>
      <c r="B19" s="2" t="s">
        <v>123</v>
      </c>
      <c r="C19" s="28"/>
      <c r="D19" s="12" t="s">
        <v>64</v>
      </c>
      <c r="E19" s="2" t="s">
        <v>186</v>
      </c>
      <c r="F19" s="12" t="s">
        <v>129</v>
      </c>
      <c r="I19" s="7"/>
      <c r="J19" s="7"/>
    </row>
    <row r="20" spans="1:18" ht="57.6" x14ac:dyDescent="0.55000000000000004">
      <c r="A20" s="13" t="s">
        <v>17</v>
      </c>
      <c r="B20" s="2" t="s">
        <v>124</v>
      </c>
      <c r="C20" s="1"/>
      <c r="D20" s="12" t="s">
        <v>64</v>
      </c>
      <c r="E20" s="2" t="s">
        <v>189</v>
      </c>
      <c r="F20" s="12" t="s">
        <v>129</v>
      </c>
      <c r="I20" s="7"/>
      <c r="J20" s="7"/>
    </row>
    <row r="21" spans="1:18" x14ac:dyDescent="0.55000000000000004">
      <c r="A21" s="13" t="s">
        <v>18</v>
      </c>
      <c r="B21" s="2" t="s">
        <v>125</v>
      </c>
      <c r="C21" s="1"/>
      <c r="D21" s="12" t="s">
        <v>64</v>
      </c>
      <c r="E21" s="2" t="s">
        <v>185</v>
      </c>
      <c r="F21" s="12" t="s">
        <v>129</v>
      </c>
      <c r="I21" s="7"/>
      <c r="J21" s="7"/>
    </row>
    <row r="22" spans="1:18" s="7" customFormat="1" x14ac:dyDescent="0.55000000000000004">
      <c r="A22" s="9" t="s">
        <v>161</v>
      </c>
      <c r="B22" s="9" t="s">
        <v>164</v>
      </c>
      <c r="C22" s="8" t="s">
        <v>164</v>
      </c>
      <c r="D22" s="8" t="s">
        <v>129</v>
      </c>
      <c r="E22" s="8" t="s">
        <v>129</v>
      </c>
      <c r="F22" s="8" t="s">
        <v>129</v>
      </c>
      <c r="G22" s="14"/>
      <c r="R22" s="2"/>
    </row>
    <row r="23" spans="1:18" ht="28.8" x14ac:dyDescent="0.55000000000000004">
      <c r="A23" s="13" t="s">
        <v>19</v>
      </c>
      <c r="B23" s="2" t="s">
        <v>384</v>
      </c>
      <c r="C23" s="1"/>
      <c r="D23" s="12" t="s">
        <v>64</v>
      </c>
      <c r="E23" s="11" t="s">
        <v>380</v>
      </c>
      <c r="F23" s="12" t="s">
        <v>129</v>
      </c>
      <c r="I23" s="7"/>
      <c r="J23" s="7"/>
    </row>
    <row r="24" spans="1:18" ht="28.8" x14ac:dyDescent="0.55000000000000004">
      <c r="A24" s="13" t="s">
        <v>21</v>
      </c>
      <c r="B24" s="2" t="s">
        <v>385</v>
      </c>
      <c r="C24" s="30"/>
      <c r="D24" s="12" t="b">
        <f>ISNUMBER(C24)</f>
        <v>0</v>
      </c>
      <c r="E24" s="2" t="s">
        <v>379</v>
      </c>
      <c r="F24" s="12" t="s">
        <v>129</v>
      </c>
      <c r="I24" s="7"/>
      <c r="J24" s="7"/>
    </row>
    <row r="25" spans="1:18" ht="43.2" x14ac:dyDescent="0.55000000000000004">
      <c r="A25" s="13" t="s">
        <v>22</v>
      </c>
      <c r="B25" s="2" t="s">
        <v>402</v>
      </c>
      <c r="C25" s="30"/>
      <c r="D25" s="12" t="b">
        <f>ISNUMBER(C25)</f>
        <v>0</v>
      </c>
      <c r="E25" s="2" t="s">
        <v>379</v>
      </c>
      <c r="F25" s="12" t="s">
        <v>129</v>
      </c>
      <c r="I25" s="7"/>
      <c r="J25" s="7"/>
    </row>
    <row r="26" spans="1:18" ht="44.7" customHeight="1" x14ac:dyDescent="0.55000000000000004">
      <c r="A26" s="13" t="s">
        <v>23</v>
      </c>
      <c r="B26" s="2" t="s">
        <v>132</v>
      </c>
      <c r="C26" s="30"/>
      <c r="D26" s="12" t="b">
        <f>ISNUMBER(C26)</f>
        <v>0</v>
      </c>
      <c r="E26" s="2" t="s">
        <v>379</v>
      </c>
      <c r="F26" s="12" t="s">
        <v>129</v>
      </c>
      <c r="I26" s="7"/>
      <c r="J26" s="7"/>
    </row>
    <row r="27" spans="1:18" x14ac:dyDescent="0.55000000000000004">
      <c r="A27" s="27" t="s">
        <v>24</v>
      </c>
      <c r="B27" s="3" t="s">
        <v>695</v>
      </c>
      <c r="C27" s="8" t="s">
        <v>129</v>
      </c>
      <c r="D27" s="8" t="s">
        <v>129</v>
      </c>
      <c r="E27" s="8" t="s">
        <v>129</v>
      </c>
      <c r="F27" s="8" t="s">
        <v>129</v>
      </c>
      <c r="I27" s="7"/>
      <c r="J27" s="7"/>
    </row>
    <row r="28" spans="1:18" ht="28.8" x14ac:dyDescent="0.55000000000000004">
      <c r="A28" s="13" t="s">
        <v>487</v>
      </c>
      <c r="B28" s="2" t="s">
        <v>489</v>
      </c>
      <c r="C28" s="1"/>
      <c r="D28" s="12" t="s">
        <v>64</v>
      </c>
      <c r="E28" s="11" t="s">
        <v>188</v>
      </c>
      <c r="F28" s="12" t="s">
        <v>129</v>
      </c>
      <c r="I28" s="7"/>
      <c r="J28" s="7"/>
    </row>
    <row r="29" spans="1:18" ht="48.3" customHeight="1" x14ac:dyDescent="0.55000000000000004">
      <c r="A29" s="13" t="s">
        <v>488</v>
      </c>
      <c r="B29" s="48" t="s">
        <v>491</v>
      </c>
      <c r="C29" s="1"/>
      <c r="D29" s="12" t="s">
        <v>64</v>
      </c>
      <c r="E29" s="11" t="s">
        <v>188</v>
      </c>
      <c r="F29" s="12" t="s">
        <v>129</v>
      </c>
      <c r="I29" s="7"/>
      <c r="J29" s="7"/>
    </row>
    <row r="30" spans="1:18" ht="37.799999999999997" customHeight="1" x14ac:dyDescent="0.55000000000000004">
      <c r="A30" s="13" t="s">
        <v>490</v>
      </c>
      <c r="B30" s="2" t="s">
        <v>492</v>
      </c>
      <c r="C30" s="1"/>
      <c r="D30" s="12" t="s">
        <v>64</v>
      </c>
      <c r="E30" s="11" t="s">
        <v>188</v>
      </c>
      <c r="F30" s="12" t="s">
        <v>129</v>
      </c>
      <c r="I30" s="7"/>
      <c r="J30" s="7"/>
    </row>
    <row r="31" spans="1:18" ht="28.8" x14ac:dyDescent="0.55000000000000004">
      <c r="A31" s="13" t="s">
        <v>494</v>
      </c>
      <c r="B31" s="2" t="s">
        <v>493</v>
      </c>
      <c r="C31" s="1"/>
      <c r="D31" s="12" t="s">
        <v>64</v>
      </c>
      <c r="E31" s="11" t="s">
        <v>188</v>
      </c>
      <c r="F31" s="12" t="s">
        <v>129</v>
      </c>
      <c r="I31" s="7"/>
      <c r="J31" s="7"/>
    </row>
    <row r="32" spans="1:18" ht="28.8" x14ac:dyDescent="0.55000000000000004">
      <c r="A32" s="13" t="s">
        <v>496</v>
      </c>
      <c r="B32" s="2" t="s">
        <v>495</v>
      </c>
      <c r="C32" s="1"/>
      <c r="D32" s="12" t="s">
        <v>64</v>
      </c>
      <c r="E32" s="11" t="s">
        <v>188</v>
      </c>
      <c r="F32" s="12" t="s">
        <v>129</v>
      </c>
      <c r="I32" s="7"/>
      <c r="J32" s="7"/>
    </row>
    <row r="33" spans="1:18" ht="28.8" x14ac:dyDescent="0.55000000000000004">
      <c r="A33" s="13" t="s">
        <v>497</v>
      </c>
      <c r="B33" s="2" t="s">
        <v>498</v>
      </c>
      <c r="C33" s="1"/>
      <c r="D33" s="12" t="s">
        <v>64</v>
      </c>
      <c r="E33" s="11" t="s">
        <v>188</v>
      </c>
      <c r="F33" s="12" t="s">
        <v>129</v>
      </c>
      <c r="I33" s="7"/>
      <c r="J33" s="7"/>
    </row>
    <row r="34" spans="1:18" ht="44.7" customHeight="1" x14ac:dyDescent="0.55000000000000004">
      <c r="A34" s="13" t="s">
        <v>25</v>
      </c>
      <c r="B34" s="48" t="s">
        <v>499</v>
      </c>
      <c r="C34" s="30"/>
      <c r="D34" s="12" t="s">
        <v>64</v>
      </c>
      <c r="E34" s="11" t="s">
        <v>188</v>
      </c>
      <c r="F34" s="12" t="s">
        <v>129</v>
      </c>
      <c r="I34" s="7"/>
      <c r="J34" s="7"/>
    </row>
    <row r="35" spans="1:18" s="6" customFormat="1" x14ac:dyDescent="0.55000000000000004">
      <c r="A35" s="29" t="s">
        <v>160</v>
      </c>
      <c r="B35" s="5" t="s">
        <v>165</v>
      </c>
      <c r="C35" s="8" t="s">
        <v>165</v>
      </c>
      <c r="D35" s="8" t="s">
        <v>129</v>
      </c>
      <c r="E35" s="8" t="s">
        <v>129</v>
      </c>
      <c r="F35" s="8" t="s">
        <v>129</v>
      </c>
      <c r="G35" s="14"/>
      <c r="I35" s="7"/>
      <c r="J35" s="7"/>
      <c r="R35" s="2"/>
    </row>
    <row r="36" spans="1:18" ht="28.8" x14ac:dyDescent="0.55000000000000004">
      <c r="A36" s="13" t="s">
        <v>27</v>
      </c>
      <c r="B36" s="2" t="s">
        <v>546</v>
      </c>
      <c r="C36" s="31"/>
      <c r="D36" s="12" t="b">
        <f>ISNUMBER(C36)</f>
        <v>0</v>
      </c>
      <c r="E36" s="2" t="s">
        <v>382</v>
      </c>
      <c r="F36" s="12" t="s">
        <v>129</v>
      </c>
      <c r="I36" s="7"/>
      <c r="J36" s="7"/>
    </row>
    <row r="37" spans="1:18" ht="28.8" x14ac:dyDescent="0.55000000000000004">
      <c r="A37" s="13" t="s">
        <v>28</v>
      </c>
      <c r="B37" s="2" t="s">
        <v>545</v>
      </c>
      <c r="C37" s="31"/>
      <c r="D37" s="12" t="b">
        <f>ISNUMBER(C37)</f>
        <v>0</v>
      </c>
      <c r="E37" s="2" t="s">
        <v>382</v>
      </c>
      <c r="F37" s="2" t="s">
        <v>544</v>
      </c>
      <c r="I37" s="7"/>
      <c r="J37" s="7"/>
    </row>
    <row r="38" spans="1:18" ht="87" customHeight="1" x14ac:dyDescent="0.55000000000000004">
      <c r="A38" s="27" t="s">
        <v>869</v>
      </c>
      <c r="B38" s="48" t="s">
        <v>524</v>
      </c>
      <c r="C38" s="44" t="s">
        <v>129</v>
      </c>
      <c r="D38" s="8" t="s">
        <v>129</v>
      </c>
      <c r="E38" s="4" t="s">
        <v>889</v>
      </c>
      <c r="F38" s="8" t="s">
        <v>129</v>
      </c>
      <c r="G38" s="21" t="s">
        <v>888</v>
      </c>
      <c r="H38" s="41" t="s">
        <v>514</v>
      </c>
      <c r="I38" s="41" t="s">
        <v>890</v>
      </c>
      <c r="J38" s="7"/>
    </row>
    <row r="39" spans="1:18" x14ac:dyDescent="0.55000000000000004">
      <c r="A39" s="13" t="s">
        <v>870</v>
      </c>
      <c r="B39" s="2" t="s">
        <v>515</v>
      </c>
      <c r="C39" s="32">
        <f>H39</f>
        <v>0</v>
      </c>
      <c r="D39" s="12" t="b">
        <f>ISNUMBER(C39)</f>
        <v>1</v>
      </c>
      <c r="E39" s="2" t="s">
        <v>382</v>
      </c>
      <c r="F39" s="12" t="s">
        <v>129</v>
      </c>
      <c r="G39" s="20" t="s">
        <v>505</v>
      </c>
      <c r="H39" s="33"/>
      <c r="I39" s="33"/>
      <c r="J39" s="7"/>
    </row>
    <row r="40" spans="1:18" ht="34.799999999999997" customHeight="1" x14ac:dyDescent="0.55000000000000004">
      <c r="A40" s="13" t="s">
        <v>871</v>
      </c>
      <c r="B40" s="2" t="s">
        <v>891</v>
      </c>
      <c r="C40" s="32">
        <f>I39</f>
        <v>0</v>
      </c>
      <c r="D40" s="12" t="b">
        <f t="shared" ref="D40:D56" si="0">ISNUMBER(C40)</f>
        <v>1</v>
      </c>
      <c r="E40" s="2" t="s">
        <v>382</v>
      </c>
      <c r="F40" s="12" t="s">
        <v>129</v>
      </c>
      <c r="G40" s="20" t="s">
        <v>506</v>
      </c>
      <c r="H40" s="33"/>
      <c r="I40" s="33"/>
      <c r="J40" s="7"/>
    </row>
    <row r="41" spans="1:18" x14ac:dyDescent="0.55000000000000004">
      <c r="A41" s="13" t="s">
        <v>872</v>
      </c>
      <c r="B41" s="2" t="s">
        <v>516</v>
      </c>
      <c r="C41" s="32">
        <f>H40</f>
        <v>0</v>
      </c>
      <c r="D41" s="12" t="b">
        <f t="shared" si="0"/>
        <v>1</v>
      </c>
      <c r="E41" s="2" t="s">
        <v>382</v>
      </c>
      <c r="F41" s="12" t="s">
        <v>129</v>
      </c>
      <c r="G41" s="20" t="s">
        <v>507</v>
      </c>
      <c r="H41" s="33"/>
      <c r="I41" s="33"/>
      <c r="J41" s="7"/>
    </row>
    <row r="42" spans="1:18" ht="30.9" customHeight="1" x14ac:dyDescent="0.55000000000000004">
      <c r="A42" s="13" t="s">
        <v>873</v>
      </c>
      <c r="B42" s="2" t="s">
        <v>892</v>
      </c>
      <c r="C42" s="32">
        <f>I40</f>
        <v>0</v>
      </c>
      <c r="D42" s="12" t="b">
        <f t="shared" si="0"/>
        <v>1</v>
      </c>
      <c r="E42" s="2" t="s">
        <v>382</v>
      </c>
      <c r="F42" s="12" t="s">
        <v>129</v>
      </c>
      <c r="G42" s="20" t="s">
        <v>508</v>
      </c>
      <c r="H42" s="33"/>
      <c r="I42" s="33"/>
      <c r="J42" s="7"/>
    </row>
    <row r="43" spans="1:18" x14ac:dyDescent="0.55000000000000004">
      <c r="A43" s="13" t="s">
        <v>874</v>
      </c>
      <c r="B43" s="2" t="s">
        <v>517</v>
      </c>
      <c r="C43" s="32">
        <f>H41</f>
        <v>0</v>
      </c>
      <c r="D43" s="12" t="b">
        <f t="shared" si="0"/>
        <v>1</v>
      </c>
      <c r="E43" s="2" t="s">
        <v>382</v>
      </c>
      <c r="F43" s="12" t="s">
        <v>129</v>
      </c>
      <c r="G43" s="20" t="s">
        <v>509</v>
      </c>
      <c r="H43" s="33"/>
      <c r="I43" s="33"/>
      <c r="J43" s="7"/>
    </row>
    <row r="44" spans="1:18" ht="33.299999999999997" customHeight="1" x14ac:dyDescent="0.55000000000000004">
      <c r="A44" s="13" t="s">
        <v>875</v>
      </c>
      <c r="B44" s="2" t="s">
        <v>893</v>
      </c>
      <c r="C44" s="32">
        <f>I41</f>
        <v>0</v>
      </c>
      <c r="D44" s="12" t="b">
        <f t="shared" si="0"/>
        <v>1</v>
      </c>
      <c r="E44" s="2" t="s">
        <v>382</v>
      </c>
      <c r="F44" s="12" t="s">
        <v>129</v>
      </c>
      <c r="G44" s="20" t="s">
        <v>510</v>
      </c>
      <c r="H44" s="33"/>
      <c r="I44" s="33"/>
      <c r="J44" s="7"/>
    </row>
    <row r="45" spans="1:18" x14ac:dyDescent="0.55000000000000004">
      <c r="A45" s="13" t="s">
        <v>876</v>
      </c>
      <c r="B45" s="2" t="s">
        <v>518</v>
      </c>
      <c r="C45" s="32">
        <f>H42</f>
        <v>0</v>
      </c>
      <c r="D45" s="12" t="b">
        <f t="shared" si="0"/>
        <v>1</v>
      </c>
      <c r="E45" s="2" t="s">
        <v>382</v>
      </c>
      <c r="F45" s="12" t="s">
        <v>129</v>
      </c>
      <c r="G45" s="20" t="s">
        <v>511</v>
      </c>
      <c r="H45" s="33"/>
      <c r="I45" s="33"/>
      <c r="J45" s="7"/>
    </row>
    <row r="46" spans="1:18" ht="27.9" customHeight="1" x14ac:dyDescent="0.55000000000000004">
      <c r="A46" s="13" t="s">
        <v>877</v>
      </c>
      <c r="B46" s="2" t="s">
        <v>894</v>
      </c>
      <c r="C46" s="32">
        <f>I42</f>
        <v>0</v>
      </c>
      <c r="D46" s="12" t="b">
        <f>ISNUMBER(C46)</f>
        <v>1</v>
      </c>
      <c r="E46" s="2" t="s">
        <v>382</v>
      </c>
      <c r="F46" s="12" t="s">
        <v>129</v>
      </c>
      <c r="G46" s="20" t="s">
        <v>512</v>
      </c>
      <c r="H46" s="33"/>
      <c r="I46" s="33"/>
      <c r="J46" s="7"/>
    </row>
    <row r="47" spans="1:18" x14ac:dyDescent="0.55000000000000004">
      <c r="A47" s="13" t="s">
        <v>878</v>
      </c>
      <c r="B47" s="2" t="s">
        <v>519</v>
      </c>
      <c r="C47" s="32">
        <f>H43</f>
        <v>0</v>
      </c>
      <c r="D47" s="12" t="b">
        <f t="shared" si="0"/>
        <v>1</v>
      </c>
      <c r="E47" s="2" t="s">
        <v>382</v>
      </c>
      <c r="F47" s="12" t="s">
        <v>129</v>
      </c>
      <c r="G47" s="24" t="s">
        <v>513</v>
      </c>
      <c r="H47" s="34">
        <f>SUM(H39:H42)</f>
        <v>0</v>
      </c>
      <c r="I47" s="34">
        <f>SUM(I39:I42)</f>
        <v>0</v>
      </c>
      <c r="J47" s="7"/>
    </row>
    <row r="48" spans="1:18" ht="32.4" customHeight="1" x14ac:dyDescent="0.55000000000000004">
      <c r="A48" s="13" t="s">
        <v>879</v>
      </c>
      <c r="B48" s="2" t="s">
        <v>895</v>
      </c>
      <c r="C48" s="32">
        <f>I43</f>
        <v>0</v>
      </c>
      <c r="D48" s="12" t="b">
        <f t="shared" si="0"/>
        <v>1</v>
      </c>
      <c r="E48" s="2" t="s">
        <v>382</v>
      </c>
      <c r="F48" s="12" t="s">
        <v>129</v>
      </c>
      <c r="H48" s="13"/>
      <c r="I48" s="13"/>
      <c r="J48" s="13"/>
      <c r="K48" s="13"/>
    </row>
    <row r="49" spans="1:18" x14ac:dyDescent="0.55000000000000004">
      <c r="A49" s="13" t="s">
        <v>880</v>
      </c>
      <c r="B49" s="2" t="s">
        <v>520</v>
      </c>
      <c r="C49" s="32">
        <f>H44</f>
        <v>0</v>
      </c>
      <c r="D49" s="12" t="b">
        <f t="shared" si="0"/>
        <v>1</v>
      </c>
      <c r="E49" s="2" t="s">
        <v>382</v>
      </c>
      <c r="F49" s="12" t="s">
        <v>129</v>
      </c>
      <c r="I49" s="7"/>
      <c r="J49" s="7"/>
    </row>
    <row r="50" spans="1:18" ht="29.4" customHeight="1" x14ac:dyDescent="0.55000000000000004">
      <c r="A50" s="13" t="s">
        <v>881</v>
      </c>
      <c r="B50" s="2" t="s">
        <v>896</v>
      </c>
      <c r="C50" s="32">
        <f>I44</f>
        <v>0</v>
      </c>
      <c r="D50" s="12" t="b">
        <f t="shared" si="0"/>
        <v>1</v>
      </c>
      <c r="E50" s="2" t="s">
        <v>382</v>
      </c>
      <c r="F50" s="12" t="s">
        <v>129</v>
      </c>
      <c r="I50" s="7"/>
      <c r="J50" s="7"/>
    </row>
    <row r="51" spans="1:18" x14ac:dyDescent="0.55000000000000004">
      <c r="A51" s="13" t="s">
        <v>882</v>
      </c>
      <c r="B51" s="2" t="s">
        <v>521</v>
      </c>
      <c r="C51" s="32">
        <f>H45</f>
        <v>0</v>
      </c>
      <c r="D51" s="12" t="b">
        <f t="shared" si="0"/>
        <v>1</v>
      </c>
      <c r="E51" s="2" t="s">
        <v>382</v>
      </c>
      <c r="F51" s="12" t="s">
        <v>129</v>
      </c>
      <c r="I51" s="7"/>
      <c r="J51" s="7"/>
    </row>
    <row r="52" spans="1:18" ht="29.4" customHeight="1" x14ac:dyDescent="0.55000000000000004">
      <c r="A52" s="13" t="s">
        <v>883</v>
      </c>
      <c r="B52" s="2" t="s">
        <v>897</v>
      </c>
      <c r="C52" s="32">
        <f>I45</f>
        <v>0</v>
      </c>
      <c r="D52" s="12" t="b">
        <f t="shared" si="0"/>
        <v>1</v>
      </c>
      <c r="E52" s="2" t="s">
        <v>382</v>
      </c>
      <c r="F52" s="12" t="s">
        <v>129</v>
      </c>
      <c r="I52" s="7"/>
      <c r="J52" s="7"/>
    </row>
    <row r="53" spans="1:18" ht="28.8" x14ac:dyDescent="0.55000000000000004">
      <c r="A53" s="13" t="s">
        <v>884</v>
      </c>
      <c r="B53" s="2" t="s">
        <v>522</v>
      </c>
      <c r="C53" s="32">
        <f>H46</f>
        <v>0</v>
      </c>
      <c r="D53" s="12" t="b">
        <f t="shared" si="0"/>
        <v>1</v>
      </c>
      <c r="E53" s="2" t="s">
        <v>382</v>
      </c>
      <c r="F53" s="12" t="s">
        <v>129</v>
      </c>
      <c r="I53" s="7"/>
      <c r="J53" s="7"/>
    </row>
    <row r="54" spans="1:18" ht="28.8" x14ac:dyDescent="0.55000000000000004">
      <c r="A54" s="13" t="s">
        <v>885</v>
      </c>
      <c r="B54" s="2" t="s">
        <v>898</v>
      </c>
      <c r="C54" s="32">
        <f>I46</f>
        <v>0</v>
      </c>
      <c r="D54" s="12" t="b">
        <f t="shared" si="0"/>
        <v>1</v>
      </c>
      <c r="E54" s="2" t="s">
        <v>382</v>
      </c>
      <c r="F54" s="12" t="s">
        <v>129</v>
      </c>
      <c r="I54" s="7"/>
      <c r="J54" s="7"/>
    </row>
    <row r="55" spans="1:18" ht="28.8" x14ac:dyDescent="0.55000000000000004">
      <c r="A55" s="13" t="s">
        <v>886</v>
      </c>
      <c r="B55" s="2" t="s">
        <v>523</v>
      </c>
      <c r="C55" s="32">
        <f>H47</f>
        <v>0</v>
      </c>
      <c r="D55" s="12" t="b">
        <f t="shared" si="0"/>
        <v>1</v>
      </c>
      <c r="E55" s="2" t="s">
        <v>382</v>
      </c>
      <c r="F55" s="2" t="s">
        <v>901</v>
      </c>
      <c r="I55" s="7"/>
      <c r="J55" s="7"/>
    </row>
    <row r="56" spans="1:18" ht="85.8" customHeight="1" x14ac:dyDescent="0.55000000000000004">
      <c r="A56" s="13" t="s">
        <v>887</v>
      </c>
      <c r="B56" s="2" t="s">
        <v>899</v>
      </c>
      <c r="C56" s="32">
        <f>I47</f>
        <v>0</v>
      </c>
      <c r="D56" s="12" t="b">
        <f t="shared" si="0"/>
        <v>1</v>
      </c>
      <c r="E56" s="2" t="s">
        <v>382</v>
      </c>
      <c r="F56" s="2" t="s">
        <v>969</v>
      </c>
      <c r="I56" s="7"/>
      <c r="J56" s="7"/>
    </row>
    <row r="57" spans="1:18" s="6" customFormat="1" x14ac:dyDescent="0.55000000000000004">
      <c r="A57" s="29" t="s">
        <v>159</v>
      </c>
      <c r="B57" s="5" t="s">
        <v>166</v>
      </c>
      <c r="C57" s="8" t="s">
        <v>165</v>
      </c>
      <c r="D57" s="8" t="s">
        <v>129</v>
      </c>
      <c r="E57" s="8" t="s">
        <v>129</v>
      </c>
      <c r="F57" s="8" t="s">
        <v>129</v>
      </c>
      <c r="G57" s="14"/>
      <c r="I57" s="7"/>
      <c r="J57" s="7"/>
      <c r="R57" s="2"/>
    </row>
    <row r="58" spans="1:18" ht="28.8" x14ac:dyDescent="0.55000000000000004">
      <c r="A58" s="13" t="s">
        <v>29</v>
      </c>
      <c r="B58" s="2" t="s">
        <v>387</v>
      </c>
      <c r="C58" s="1"/>
      <c r="D58" s="12" t="s">
        <v>64</v>
      </c>
      <c r="E58" s="11" t="s">
        <v>188</v>
      </c>
      <c r="F58" s="12" t="s">
        <v>129</v>
      </c>
      <c r="I58" s="7"/>
      <c r="J58" s="7"/>
    </row>
    <row r="59" spans="1:18" ht="63.6" customHeight="1" x14ac:dyDescent="0.55000000000000004">
      <c r="A59" s="13" t="s">
        <v>30</v>
      </c>
      <c r="B59" s="2" t="s">
        <v>388</v>
      </c>
      <c r="C59" s="31"/>
      <c r="D59" s="12" t="str">
        <f>IF(ISNUMBER(C59), IF(C59&gt;1800, "TRUE"," FALSE"),"FALSE")</f>
        <v>FALSE</v>
      </c>
      <c r="E59" s="2" t="s">
        <v>996</v>
      </c>
      <c r="F59" s="12" t="s">
        <v>129</v>
      </c>
      <c r="I59" s="7"/>
      <c r="J59" s="7"/>
    </row>
    <row r="60" spans="1:18" s="6" customFormat="1" ht="28.8" x14ac:dyDescent="0.55000000000000004">
      <c r="A60" s="29" t="s">
        <v>158</v>
      </c>
      <c r="B60" s="5" t="s">
        <v>975</v>
      </c>
      <c r="C60" s="8" t="s">
        <v>129</v>
      </c>
      <c r="D60" s="8" t="s">
        <v>129</v>
      </c>
      <c r="E60" s="8" t="s">
        <v>129</v>
      </c>
      <c r="F60" s="8" t="s">
        <v>129</v>
      </c>
      <c r="G60" s="14"/>
      <c r="I60" s="7"/>
      <c r="J60" s="7"/>
      <c r="R60" s="2"/>
    </row>
    <row r="61" spans="1:18" ht="44.7" customHeight="1" x14ac:dyDescent="0.55000000000000004">
      <c r="A61" s="13" t="s">
        <v>31</v>
      </c>
      <c r="B61" s="2" t="s">
        <v>389</v>
      </c>
      <c r="C61" s="30"/>
      <c r="D61" s="12" t="b">
        <f>ISNUMBER(C61)</f>
        <v>0</v>
      </c>
      <c r="E61" s="2" t="s">
        <v>379</v>
      </c>
      <c r="F61" s="12" t="s">
        <v>129</v>
      </c>
      <c r="I61" s="7"/>
      <c r="J61" s="7"/>
    </row>
    <row r="62" spans="1:18" ht="44.7" customHeight="1" x14ac:dyDescent="0.55000000000000004">
      <c r="A62" s="13" t="s">
        <v>32</v>
      </c>
      <c r="B62" s="2" t="s">
        <v>390</v>
      </c>
      <c r="C62" s="30"/>
      <c r="D62" s="12" t="b">
        <f>ISNUMBER(C62)</f>
        <v>0</v>
      </c>
      <c r="E62" s="2" t="s">
        <v>379</v>
      </c>
      <c r="F62" s="12" t="s">
        <v>129</v>
      </c>
      <c r="I62" s="7"/>
      <c r="J62" s="7"/>
    </row>
    <row r="63" spans="1:18" ht="44.7" customHeight="1" x14ac:dyDescent="0.55000000000000004">
      <c r="A63" s="13" t="s">
        <v>525</v>
      </c>
      <c r="B63" s="48" t="s">
        <v>526</v>
      </c>
      <c r="C63" s="30"/>
      <c r="D63" s="12" t="b">
        <f>ISNUMBER(C63)</f>
        <v>0</v>
      </c>
      <c r="E63" s="2" t="s">
        <v>379</v>
      </c>
      <c r="F63" s="12" t="s">
        <v>129</v>
      </c>
      <c r="I63" s="7"/>
      <c r="J63" s="7"/>
    </row>
    <row r="64" spans="1:18" s="6" customFormat="1" ht="28.8" x14ac:dyDescent="0.55000000000000004">
      <c r="A64" s="29" t="s">
        <v>157</v>
      </c>
      <c r="B64" s="5" t="s">
        <v>974</v>
      </c>
      <c r="C64" s="8" t="s">
        <v>129</v>
      </c>
      <c r="D64" s="8" t="s">
        <v>129</v>
      </c>
      <c r="E64" s="8" t="s">
        <v>129</v>
      </c>
      <c r="F64" s="8" t="s">
        <v>129</v>
      </c>
      <c r="G64" s="14"/>
      <c r="I64" s="7"/>
      <c r="J64" s="7"/>
      <c r="R64" s="2"/>
    </row>
    <row r="65" spans="1:18" ht="28.8" x14ac:dyDescent="0.55000000000000004">
      <c r="A65" s="27" t="s">
        <v>107</v>
      </c>
      <c r="B65" s="3" t="s">
        <v>391</v>
      </c>
      <c r="C65" s="39" t="s">
        <v>129</v>
      </c>
      <c r="D65" s="8" t="s">
        <v>129</v>
      </c>
      <c r="E65" s="8" t="s">
        <v>129</v>
      </c>
      <c r="F65" s="8" t="s">
        <v>129</v>
      </c>
      <c r="I65" s="7"/>
      <c r="J65" s="7"/>
    </row>
    <row r="66" spans="1:18" ht="28.8" x14ac:dyDescent="0.55000000000000004">
      <c r="A66" s="13" t="s">
        <v>527</v>
      </c>
      <c r="B66" s="2" t="s">
        <v>393</v>
      </c>
      <c r="C66" s="30"/>
      <c r="D66" s="12" t="b">
        <f>ISNUMBER(C66)</f>
        <v>0</v>
      </c>
      <c r="E66" s="2" t="s">
        <v>379</v>
      </c>
      <c r="F66" s="12" t="s">
        <v>129</v>
      </c>
      <c r="I66" s="7"/>
      <c r="J66" s="7"/>
    </row>
    <row r="67" spans="1:18" ht="28.8" x14ac:dyDescent="0.55000000000000004">
      <c r="A67" s="13" t="s">
        <v>528</v>
      </c>
      <c r="B67" s="2" t="s">
        <v>394</v>
      </c>
      <c r="C67" s="30"/>
      <c r="D67" s="12" t="b">
        <f>ISNUMBER(C67)</f>
        <v>0</v>
      </c>
      <c r="E67" s="2" t="s">
        <v>379</v>
      </c>
      <c r="F67" s="12" t="s">
        <v>129</v>
      </c>
      <c r="I67" s="7"/>
      <c r="J67" s="7"/>
    </row>
    <row r="68" spans="1:18" ht="72" x14ac:dyDescent="0.55000000000000004">
      <c r="A68" s="19" t="s">
        <v>529</v>
      </c>
      <c r="B68" s="19" t="s">
        <v>1029</v>
      </c>
      <c r="C68" s="37">
        <f>SUM(C66:C67)</f>
        <v>0</v>
      </c>
      <c r="D68" s="12" t="b">
        <f>IF(($C$68=SUM($C$66:$C$67)),TRUE,FALSE)</f>
        <v>1</v>
      </c>
      <c r="E68" s="19" t="s">
        <v>504</v>
      </c>
      <c r="F68" s="2" t="s">
        <v>866</v>
      </c>
      <c r="I68" s="7"/>
      <c r="J68" s="7"/>
    </row>
    <row r="69" spans="1:18" ht="43.2" x14ac:dyDescent="0.55000000000000004">
      <c r="A69" s="27" t="s">
        <v>108</v>
      </c>
      <c r="B69" s="3" t="s">
        <v>395</v>
      </c>
      <c r="C69" s="39" t="s">
        <v>129</v>
      </c>
      <c r="D69" s="8" t="s">
        <v>129</v>
      </c>
      <c r="E69" s="8" t="s">
        <v>129</v>
      </c>
      <c r="F69" s="8" t="s">
        <v>129</v>
      </c>
      <c r="I69" s="7"/>
      <c r="J69" s="7"/>
    </row>
    <row r="70" spans="1:18" ht="28.8" x14ac:dyDescent="0.55000000000000004">
      <c r="A70" s="13" t="s">
        <v>530</v>
      </c>
      <c r="B70" s="2" t="s">
        <v>396</v>
      </c>
      <c r="C70" s="30"/>
      <c r="D70" s="12" t="b">
        <f>ISNUMBER(C70)</f>
        <v>0</v>
      </c>
      <c r="E70" s="2" t="s">
        <v>379</v>
      </c>
      <c r="F70" s="12" t="s">
        <v>129</v>
      </c>
      <c r="I70" s="7"/>
      <c r="J70" s="7"/>
    </row>
    <row r="71" spans="1:18" ht="28.8" x14ac:dyDescent="0.55000000000000004">
      <c r="A71" s="13" t="s">
        <v>531</v>
      </c>
      <c r="B71" s="2" t="s">
        <v>397</v>
      </c>
      <c r="C71" s="30"/>
      <c r="D71" s="12" t="b">
        <f>ISNUMBER(C71)</f>
        <v>0</v>
      </c>
      <c r="E71" s="2" t="s">
        <v>379</v>
      </c>
      <c r="F71" s="12" t="s">
        <v>129</v>
      </c>
      <c r="I71" s="7"/>
      <c r="J71" s="7"/>
    </row>
    <row r="72" spans="1:18" ht="72" x14ac:dyDescent="0.55000000000000004">
      <c r="A72" s="19" t="s">
        <v>532</v>
      </c>
      <c r="B72" s="19" t="s">
        <v>716</v>
      </c>
      <c r="C72" s="37">
        <f>SUM(C70:C71)</f>
        <v>0</v>
      </c>
      <c r="D72" s="12" t="b">
        <f>IF(($C$72=SUM($C$70:$C$71)),TRUE,FALSE)</f>
        <v>1</v>
      </c>
      <c r="E72" s="19" t="s">
        <v>504</v>
      </c>
      <c r="F72" s="2" t="s">
        <v>867</v>
      </c>
      <c r="I72" s="7"/>
      <c r="J72" s="7"/>
    </row>
    <row r="73" spans="1:18" ht="43.2" customHeight="1" x14ac:dyDescent="0.55000000000000004">
      <c r="A73" s="27" t="s">
        <v>33</v>
      </c>
      <c r="B73" s="48" t="s">
        <v>714</v>
      </c>
      <c r="C73" s="39" t="s">
        <v>129</v>
      </c>
      <c r="D73" s="8" t="s">
        <v>129</v>
      </c>
      <c r="E73" s="8" t="s">
        <v>129</v>
      </c>
      <c r="F73" s="8" t="s">
        <v>129</v>
      </c>
      <c r="I73" s="7"/>
      <c r="J73" s="7"/>
    </row>
    <row r="74" spans="1:18" ht="28.8" x14ac:dyDescent="0.55000000000000004">
      <c r="A74" s="13" t="s">
        <v>533</v>
      </c>
      <c r="B74" s="2" t="s">
        <v>536</v>
      </c>
      <c r="C74" s="30"/>
      <c r="D74" s="12" t="b">
        <f>ISNUMBER(C74)</f>
        <v>0</v>
      </c>
      <c r="E74" s="2" t="s">
        <v>379</v>
      </c>
      <c r="F74" s="12" t="s">
        <v>129</v>
      </c>
      <c r="I74" s="7"/>
      <c r="J74" s="7"/>
    </row>
    <row r="75" spans="1:18" ht="28.8" x14ac:dyDescent="0.55000000000000004">
      <c r="A75" s="13" t="s">
        <v>534</v>
      </c>
      <c r="B75" s="2" t="s">
        <v>537</v>
      </c>
      <c r="C75" s="30"/>
      <c r="D75" s="12" t="b">
        <f>ISNUMBER(C75)</f>
        <v>0</v>
      </c>
      <c r="E75" s="2" t="s">
        <v>379</v>
      </c>
      <c r="F75" s="12" t="s">
        <v>129</v>
      </c>
      <c r="I75" s="7"/>
      <c r="J75" s="7"/>
    </row>
    <row r="76" spans="1:18" ht="72" x14ac:dyDescent="0.55000000000000004">
      <c r="A76" s="19" t="s">
        <v>535</v>
      </c>
      <c r="B76" s="19" t="s">
        <v>715</v>
      </c>
      <c r="C76" s="37">
        <f>SUM(C74:C75)</f>
        <v>0</v>
      </c>
      <c r="D76" s="12" t="b">
        <f>IF(($C$72=SUM($C$70:$C$71)),TRUE,FALSE)</f>
        <v>1</v>
      </c>
      <c r="E76" s="19" t="s">
        <v>504</v>
      </c>
      <c r="F76" s="2" t="s">
        <v>868</v>
      </c>
      <c r="I76" s="7"/>
      <c r="J76" s="7"/>
    </row>
    <row r="77" spans="1:18" ht="28.8" x14ac:dyDescent="0.55000000000000004">
      <c r="A77" s="13" t="s">
        <v>34</v>
      </c>
      <c r="B77" s="2" t="s">
        <v>398</v>
      </c>
      <c r="C77" s="30"/>
      <c r="D77" s="12" t="s">
        <v>64</v>
      </c>
      <c r="E77" s="11" t="s">
        <v>188</v>
      </c>
      <c r="F77" s="12" t="s">
        <v>129</v>
      </c>
      <c r="I77" s="7"/>
      <c r="J77" s="7"/>
    </row>
    <row r="78" spans="1:18" ht="43.2" x14ac:dyDescent="0.55000000000000004">
      <c r="A78" s="13" t="s">
        <v>35</v>
      </c>
      <c r="B78" s="2" t="s">
        <v>399</v>
      </c>
      <c r="D78" s="12" t="b">
        <f>ISNUMBER(C77)</f>
        <v>0</v>
      </c>
      <c r="E78" s="2" t="s">
        <v>997</v>
      </c>
      <c r="F78" s="2" t="s">
        <v>555</v>
      </c>
      <c r="I78" s="7"/>
      <c r="J78" s="7"/>
    </row>
    <row r="79" spans="1:18" ht="43.2" x14ac:dyDescent="0.55000000000000004">
      <c r="A79" s="13" t="s">
        <v>541</v>
      </c>
      <c r="B79" s="2" t="s">
        <v>400</v>
      </c>
      <c r="C79" s="31"/>
      <c r="D79" s="12" t="b">
        <f>ISNUMBER(C79)</f>
        <v>0</v>
      </c>
      <c r="E79" s="2" t="s">
        <v>998</v>
      </c>
      <c r="F79" s="12" t="s">
        <v>129</v>
      </c>
      <c r="I79" s="7"/>
      <c r="J79" s="7"/>
    </row>
    <row r="80" spans="1:18" s="6" customFormat="1" ht="28.8" x14ac:dyDescent="0.55000000000000004">
      <c r="A80" s="29" t="s">
        <v>156</v>
      </c>
      <c r="B80" s="5" t="s">
        <v>973</v>
      </c>
      <c r="C80" s="8" t="s">
        <v>129</v>
      </c>
      <c r="D80" s="8" t="s">
        <v>129</v>
      </c>
      <c r="E80" s="8" t="s">
        <v>129</v>
      </c>
      <c r="F80" s="8" t="s">
        <v>129</v>
      </c>
      <c r="G80" s="14"/>
      <c r="I80" s="7"/>
      <c r="J80" s="7"/>
      <c r="R80" s="2"/>
    </row>
    <row r="81" spans="1:14" ht="28.8" x14ac:dyDescent="0.55000000000000004">
      <c r="A81" s="13" t="s">
        <v>36</v>
      </c>
      <c r="B81" s="2" t="s">
        <v>543</v>
      </c>
      <c r="C81" s="30"/>
      <c r="D81" s="12" t="b">
        <f t="shared" ref="D81" si="1">ISNUMBER(C81)</f>
        <v>0</v>
      </c>
      <c r="E81" s="2" t="s">
        <v>379</v>
      </c>
      <c r="F81" s="12" t="s">
        <v>129</v>
      </c>
      <c r="I81" s="7"/>
      <c r="J81" s="7"/>
    </row>
    <row r="82" spans="1:14" ht="171.9" customHeight="1" x14ac:dyDescent="0.55000000000000004">
      <c r="A82" s="27" t="s">
        <v>37</v>
      </c>
      <c r="B82" s="48" t="s">
        <v>548</v>
      </c>
      <c r="C82" s="44" t="s">
        <v>129</v>
      </c>
      <c r="D82" s="8" t="s">
        <v>129</v>
      </c>
      <c r="E82" s="4" t="s">
        <v>970</v>
      </c>
      <c r="F82" s="8" t="s">
        <v>129</v>
      </c>
      <c r="G82" s="21" t="s">
        <v>549</v>
      </c>
      <c r="H82" s="41" t="s">
        <v>550</v>
      </c>
      <c r="I82" s="41" t="s">
        <v>551</v>
      </c>
      <c r="J82" s="41" t="s">
        <v>47</v>
      </c>
      <c r="K82" s="41" t="s">
        <v>128</v>
      </c>
      <c r="L82" s="41" t="s">
        <v>51</v>
      </c>
      <c r="M82" s="41" t="s">
        <v>552</v>
      </c>
      <c r="N82" s="41" t="s">
        <v>553</v>
      </c>
    </row>
    <row r="83" spans="1:14" ht="28.8" x14ac:dyDescent="0.55000000000000004">
      <c r="A83" s="13" t="s">
        <v>556</v>
      </c>
      <c r="B83" s="2" t="s">
        <v>585</v>
      </c>
      <c r="C83" s="43">
        <f>H83</f>
        <v>0</v>
      </c>
      <c r="D83" s="12" t="b">
        <f>ISNUMBER(C83)</f>
        <v>1</v>
      </c>
      <c r="E83" s="2" t="s">
        <v>379</v>
      </c>
      <c r="F83" s="12" t="s">
        <v>129</v>
      </c>
      <c r="G83" s="20" t="s">
        <v>167</v>
      </c>
      <c r="H83" s="45"/>
      <c r="I83" s="45"/>
      <c r="J83" s="45"/>
      <c r="K83" s="45"/>
      <c r="L83" s="45"/>
      <c r="M83" s="45"/>
      <c r="N83" s="46">
        <f>SUM(H83:M83)</f>
        <v>0</v>
      </c>
    </row>
    <row r="84" spans="1:14" ht="28.8" x14ac:dyDescent="0.55000000000000004">
      <c r="A84" s="13" t="s">
        <v>557</v>
      </c>
      <c r="B84" s="2" t="s">
        <v>586</v>
      </c>
      <c r="C84" s="43">
        <f>I83</f>
        <v>0</v>
      </c>
      <c r="D84" s="12" t="b">
        <f t="shared" ref="D84:D124" si="2">ISNUMBER(C84)</f>
        <v>1</v>
      </c>
      <c r="E84" s="2" t="s">
        <v>379</v>
      </c>
      <c r="F84" s="12" t="s">
        <v>129</v>
      </c>
      <c r="G84" s="20" t="s">
        <v>168</v>
      </c>
      <c r="H84" s="45"/>
      <c r="I84" s="45"/>
      <c r="J84" s="45"/>
      <c r="K84" s="45"/>
      <c r="L84" s="45"/>
      <c r="M84" s="45"/>
      <c r="N84" s="46">
        <f t="shared" ref="N84:N87" si="3">SUM(H84:M84)</f>
        <v>0</v>
      </c>
    </row>
    <row r="85" spans="1:14" ht="28.8" x14ac:dyDescent="0.55000000000000004">
      <c r="A85" s="13" t="s">
        <v>558</v>
      </c>
      <c r="B85" s="2" t="s">
        <v>587</v>
      </c>
      <c r="C85" s="43">
        <f>J83</f>
        <v>0</v>
      </c>
      <c r="D85" s="12" t="b">
        <f t="shared" si="2"/>
        <v>1</v>
      </c>
      <c r="E85" s="2" t="s">
        <v>379</v>
      </c>
      <c r="F85" s="12" t="s">
        <v>129</v>
      </c>
      <c r="G85" s="20" t="s">
        <v>169</v>
      </c>
      <c r="H85" s="45"/>
      <c r="I85" s="45"/>
      <c r="J85" s="45"/>
      <c r="K85" s="45"/>
      <c r="L85" s="45"/>
      <c r="M85" s="45"/>
      <c r="N85" s="46">
        <f t="shared" si="3"/>
        <v>0</v>
      </c>
    </row>
    <row r="86" spans="1:14" ht="28.8" x14ac:dyDescent="0.55000000000000004">
      <c r="A86" s="13" t="s">
        <v>599</v>
      </c>
      <c r="B86" s="2" t="s">
        <v>588</v>
      </c>
      <c r="C86" s="43">
        <f>K83</f>
        <v>0</v>
      </c>
      <c r="D86" s="12" t="b">
        <f t="shared" si="2"/>
        <v>1</v>
      </c>
      <c r="E86" s="2" t="s">
        <v>379</v>
      </c>
      <c r="F86" s="12" t="s">
        <v>129</v>
      </c>
      <c r="G86" s="20" t="s">
        <v>170</v>
      </c>
      <c r="H86" s="45"/>
      <c r="I86" s="45"/>
      <c r="J86" s="45"/>
      <c r="K86" s="45"/>
      <c r="L86" s="45"/>
      <c r="M86" s="45"/>
      <c r="N86" s="46">
        <f t="shared" si="3"/>
        <v>0</v>
      </c>
    </row>
    <row r="87" spans="1:14" ht="28.8" x14ac:dyDescent="0.55000000000000004">
      <c r="A87" s="13" t="s">
        <v>599</v>
      </c>
      <c r="B87" s="2" t="s">
        <v>589</v>
      </c>
      <c r="C87" s="43">
        <f>L83</f>
        <v>0</v>
      </c>
      <c r="D87" s="12" t="b">
        <f t="shared" si="2"/>
        <v>1</v>
      </c>
      <c r="E87" s="2" t="s">
        <v>379</v>
      </c>
      <c r="F87" s="12" t="s">
        <v>129</v>
      </c>
      <c r="G87" s="20" t="s">
        <v>171</v>
      </c>
      <c r="H87" s="45"/>
      <c r="I87" s="45"/>
      <c r="J87" s="45"/>
      <c r="K87" s="45"/>
      <c r="L87" s="45"/>
      <c r="M87" s="45"/>
      <c r="N87" s="46">
        <f t="shared" si="3"/>
        <v>0</v>
      </c>
    </row>
    <row r="88" spans="1:14" ht="28.8" x14ac:dyDescent="0.55000000000000004">
      <c r="A88" s="13" t="s">
        <v>559</v>
      </c>
      <c r="B88" s="2" t="s">
        <v>590</v>
      </c>
      <c r="C88" s="43">
        <f>M83</f>
        <v>0</v>
      </c>
      <c r="D88" s="12" t="b">
        <f t="shared" si="2"/>
        <v>1</v>
      </c>
      <c r="E88" s="2" t="s">
        <v>379</v>
      </c>
      <c r="F88" s="12" t="s">
        <v>129</v>
      </c>
      <c r="G88" s="24" t="s">
        <v>554</v>
      </c>
      <c r="H88" s="46">
        <f>SUM(H83:H87)</f>
        <v>0</v>
      </c>
      <c r="I88" s="46">
        <f t="shared" ref="I88:M88" si="4">SUM(I83:I87)</f>
        <v>0</v>
      </c>
      <c r="J88" s="46">
        <f t="shared" si="4"/>
        <v>0</v>
      </c>
      <c r="K88" s="46">
        <f t="shared" si="4"/>
        <v>0</v>
      </c>
      <c r="L88" s="46">
        <f t="shared" si="4"/>
        <v>0</v>
      </c>
      <c r="M88" s="46">
        <f t="shared" si="4"/>
        <v>0</v>
      </c>
      <c r="N88" s="46">
        <f>SUM(N83:N87)</f>
        <v>0</v>
      </c>
    </row>
    <row r="89" spans="1:14" ht="28.8" x14ac:dyDescent="0.55000000000000004">
      <c r="A89" s="13" t="s">
        <v>600</v>
      </c>
      <c r="B89" s="2" t="s">
        <v>591</v>
      </c>
      <c r="C89" s="43">
        <f>N83</f>
        <v>0</v>
      </c>
      <c r="D89" s="12" t="b">
        <f t="shared" si="2"/>
        <v>1</v>
      </c>
      <c r="E89" s="2" t="s">
        <v>379</v>
      </c>
      <c r="F89" s="12" t="s">
        <v>129</v>
      </c>
      <c r="G89" s="2"/>
    </row>
    <row r="90" spans="1:14" ht="28.8" x14ac:dyDescent="0.55000000000000004">
      <c r="A90" s="13" t="s">
        <v>560</v>
      </c>
      <c r="B90" s="2" t="s">
        <v>592</v>
      </c>
      <c r="C90" s="43">
        <f>H84</f>
        <v>0</v>
      </c>
      <c r="D90" s="12" t="b">
        <f t="shared" si="2"/>
        <v>1</v>
      </c>
      <c r="E90" s="2" t="s">
        <v>379</v>
      </c>
      <c r="F90" s="12" t="s">
        <v>129</v>
      </c>
      <c r="G90" s="2"/>
    </row>
    <row r="91" spans="1:14" ht="28.8" x14ac:dyDescent="0.55000000000000004">
      <c r="A91" s="13" t="s">
        <v>561</v>
      </c>
      <c r="B91" s="2" t="s">
        <v>593</v>
      </c>
      <c r="C91" s="43">
        <f>I84</f>
        <v>0</v>
      </c>
      <c r="D91" s="12" t="b">
        <f t="shared" si="2"/>
        <v>1</v>
      </c>
      <c r="E91" s="2" t="s">
        <v>379</v>
      </c>
      <c r="F91" s="12" t="s">
        <v>129</v>
      </c>
      <c r="G91" s="2"/>
    </row>
    <row r="92" spans="1:14" ht="28.8" x14ac:dyDescent="0.55000000000000004">
      <c r="A92" s="13" t="s">
        <v>562</v>
      </c>
      <c r="B92" s="2" t="s">
        <v>594</v>
      </c>
      <c r="C92" s="43">
        <f>J84</f>
        <v>0</v>
      </c>
      <c r="D92" s="12" t="b">
        <f t="shared" si="2"/>
        <v>1</v>
      </c>
      <c r="E92" s="2" t="s">
        <v>379</v>
      </c>
      <c r="F92" s="12" t="s">
        <v>129</v>
      </c>
      <c r="G92" s="2"/>
    </row>
    <row r="93" spans="1:14" ht="28.8" x14ac:dyDescent="0.55000000000000004">
      <c r="A93" s="13" t="s">
        <v>601</v>
      </c>
      <c r="B93" s="2" t="s">
        <v>595</v>
      </c>
      <c r="C93" s="43">
        <f>K84</f>
        <v>0</v>
      </c>
      <c r="D93" s="12" t="b">
        <f t="shared" si="2"/>
        <v>1</v>
      </c>
      <c r="E93" s="2" t="s">
        <v>379</v>
      </c>
      <c r="F93" s="12" t="s">
        <v>129</v>
      </c>
      <c r="G93" s="2"/>
    </row>
    <row r="94" spans="1:14" ht="28.8" x14ac:dyDescent="0.55000000000000004">
      <c r="A94" s="13" t="s">
        <v>563</v>
      </c>
      <c r="B94" s="2" t="s">
        <v>596</v>
      </c>
      <c r="C94" s="43">
        <f>L84</f>
        <v>0</v>
      </c>
      <c r="D94" s="12" t="b">
        <f t="shared" si="2"/>
        <v>1</v>
      </c>
      <c r="E94" s="2" t="s">
        <v>379</v>
      </c>
      <c r="F94" s="12" t="s">
        <v>129</v>
      </c>
      <c r="I94" s="7"/>
      <c r="J94" s="7"/>
    </row>
    <row r="95" spans="1:14" ht="28.8" x14ac:dyDescent="0.55000000000000004">
      <c r="A95" s="13" t="s">
        <v>564</v>
      </c>
      <c r="B95" s="2" t="s">
        <v>597</v>
      </c>
      <c r="C95" s="43">
        <f>M84</f>
        <v>0</v>
      </c>
      <c r="D95" s="12" t="b">
        <f t="shared" si="2"/>
        <v>1</v>
      </c>
      <c r="E95" s="2" t="s">
        <v>379</v>
      </c>
      <c r="F95" s="12" t="s">
        <v>129</v>
      </c>
      <c r="I95" s="7"/>
      <c r="J95" s="7"/>
    </row>
    <row r="96" spans="1:14" ht="28.8" x14ac:dyDescent="0.55000000000000004">
      <c r="A96" s="13" t="s">
        <v>602</v>
      </c>
      <c r="B96" s="2" t="s">
        <v>598</v>
      </c>
      <c r="C96" s="43">
        <f>N84</f>
        <v>0</v>
      </c>
      <c r="D96" s="12" t="b">
        <f t="shared" si="2"/>
        <v>1</v>
      </c>
      <c r="E96" s="2" t="s">
        <v>379</v>
      </c>
      <c r="F96" s="12" t="s">
        <v>129</v>
      </c>
      <c r="I96" s="7"/>
      <c r="J96" s="7"/>
    </row>
    <row r="97" spans="1:10" ht="28.8" x14ac:dyDescent="0.55000000000000004">
      <c r="A97" s="13" t="s">
        <v>565</v>
      </c>
      <c r="B97" s="2" t="s">
        <v>603</v>
      </c>
      <c r="C97" s="43">
        <f>H85</f>
        <v>0</v>
      </c>
      <c r="D97" s="12" t="b">
        <f t="shared" si="2"/>
        <v>1</v>
      </c>
      <c r="E97" s="2" t="s">
        <v>379</v>
      </c>
      <c r="F97" s="12" t="s">
        <v>129</v>
      </c>
      <c r="I97" s="7"/>
      <c r="J97" s="7"/>
    </row>
    <row r="98" spans="1:10" ht="28.8" x14ac:dyDescent="0.55000000000000004">
      <c r="A98" s="13" t="s">
        <v>566</v>
      </c>
      <c r="B98" s="2" t="s">
        <v>630</v>
      </c>
      <c r="C98" s="43">
        <f>I85</f>
        <v>0</v>
      </c>
      <c r="D98" s="12" t="b">
        <f t="shared" si="2"/>
        <v>1</v>
      </c>
      <c r="E98" s="2" t="s">
        <v>379</v>
      </c>
      <c r="F98" s="12" t="s">
        <v>129</v>
      </c>
      <c r="I98" s="7"/>
      <c r="J98" s="7"/>
    </row>
    <row r="99" spans="1:10" ht="28.8" x14ac:dyDescent="0.55000000000000004">
      <c r="A99" s="13" t="s">
        <v>567</v>
      </c>
      <c r="B99" s="2" t="s">
        <v>631</v>
      </c>
      <c r="C99" s="43">
        <f>J85</f>
        <v>0</v>
      </c>
      <c r="D99" s="12" t="b">
        <f t="shared" si="2"/>
        <v>1</v>
      </c>
      <c r="E99" s="2" t="s">
        <v>379</v>
      </c>
      <c r="F99" s="12" t="s">
        <v>129</v>
      </c>
      <c r="I99" s="7"/>
      <c r="J99" s="7"/>
    </row>
    <row r="100" spans="1:10" ht="28.8" x14ac:dyDescent="0.55000000000000004">
      <c r="A100" s="13" t="s">
        <v>632</v>
      </c>
      <c r="B100" s="2" t="s">
        <v>633</v>
      </c>
      <c r="C100" s="43">
        <f>K85</f>
        <v>0</v>
      </c>
      <c r="D100" s="12" t="b">
        <f t="shared" si="2"/>
        <v>1</v>
      </c>
      <c r="E100" s="2" t="s">
        <v>379</v>
      </c>
      <c r="F100" s="12" t="s">
        <v>129</v>
      </c>
    </row>
    <row r="101" spans="1:10" ht="48.3" customHeight="1" x14ac:dyDescent="0.55000000000000004">
      <c r="A101" s="13" t="s">
        <v>568</v>
      </c>
      <c r="B101" s="2" t="s">
        <v>634</v>
      </c>
      <c r="C101" s="43">
        <f>L85</f>
        <v>0</v>
      </c>
      <c r="D101" s="12" t="b">
        <f t="shared" si="2"/>
        <v>1</v>
      </c>
      <c r="E101" s="2" t="s">
        <v>379</v>
      </c>
      <c r="F101" s="12" t="s">
        <v>129</v>
      </c>
    </row>
    <row r="102" spans="1:10" ht="28.8" x14ac:dyDescent="0.55000000000000004">
      <c r="A102" s="13" t="s">
        <v>569</v>
      </c>
      <c r="B102" s="2" t="s">
        <v>635</v>
      </c>
      <c r="C102" s="43">
        <f>M85</f>
        <v>0</v>
      </c>
      <c r="D102" s="12" t="b">
        <f t="shared" si="2"/>
        <v>1</v>
      </c>
      <c r="E102" s="2" t="s">
        <v>379</v>
      </c>
      <c r="F102" s="12" t="s">
        <v>129</v>
      </c>
    </row>
    <row r="103" spans="1:10" ht="28.8" x14ac:dyDescent="0.55000000000000004">
      <c r="A103" s="13" t="s">
        <v>636</v>
      </c>
      <c r="B103" s="2" t="s">
        <v>637</v>
      </c>
      <c r="C103" s="43">
        <f>N85</f>
        <v>0</v>
      </c>
      <c r="D103" s="12" t="b">
        <f t="shared" si="2"/>
        <v>1</v>
      </c>
      <c r="E103" s="2" t="s">
        <v>379</v>
      </c>
      <c r="F103" s="12" t="s">
        <v>129</v>
      </c>
    </row>
    <row r="104" spans="1:10" ht="28.8" x14ac:dyDescent="0.55000000000000004">
      <c r="A104" s="13" t="s">
        <v>570</v>
      </c>
      <c r="B104" s="2" t="s">
        <v>621</v>
      </c>
      <c r="C104" s="43">
        <f>H86</f>
        <v>0</v>
      </c>
      <c r="D104" s="12" t="b">
        <f t="shared" si="2"/>
        <v>1</v>
      </c>
      <c r="E104" s="2" t="s">
        <v>379</v>
      </c>
      <c r="F104" s="12" t="s">
        <v>129</v>
      </c>
    </row>
    <row r="105" spans="1:10" ht="28.8" x14ac:dyDescent="0.55000000000000004">
      <c r="A105" s="13" t="s">
        <v>571</v>
      </c>
      <c r="B105" s="2" t="s">
        <v>622</v>
      </c>
      <c r="C105" s="43">
        <f>I86</f>
        <v>0</v>
      </c>
      <c r="D105" s="12" t="b">
        <f t="shared" si="2"/>
        <v>1</v>
      </c>
      <c r="E105" s="2" t="s">
        <v>379</v>
      </c>
      <c r="F105" s="12" t="s">
        <v>129</v>
      </c>
    </row>
    <row r="106" spans="1:10" ht="28.8" x14ac:dyDescent="0.55000000000000004">
      <c r="A106" s="13" t="s">
        <v>572</v>
      </c>
      <c r="B106" s="2" t="s">
        <v>623</v>
      </c>
      <c r="C106" s="43">
        <f>J86</f>
        <v>0</v>
      </c>
      <c r="D106" s="12" t="b">
        <f>ISNUMBER(C106)</f>
        <v>1</v>
      </c>
      <c r="E106" s="2" t="s">
        <v>379</v>
      </c>
      <c r="F106" s="12" t="s">
        <v>129</v>
      </c>
    </row>
    <row r="107" spans="1:10" ht="28.8" x14ac:dyDescent="0.55000000000000004">
      <c r="A107" s="13" t="s">
        <v>624</v>
      </c>
      <c r="B107" s="2" t="s">
        <v>625</v>
      </c>
      <c r="C107" s="43">
        <f>K86</f>
        <v>0</v>
      </c>
      <c r="D107" s="12" t="b">
        <f t="shared" si="2"/>
        <v>1</v>
      </c>
      <c r="E107" s="2" t="s">
        <v>379</v>
      </c>
      <c r="F107" s="12" t="s">
        <v>129</v>
      </c>
      <c r="G107" s="2"/>
    </row>
    <row r="108" spans="1:10" ht="40.799999999999997" customHeight="1" x14ac:dyDescent="0.55000000000000004">
      <c r="A108" s="13" t="s">
        <v>573</v>
      </c>
      <c r="B108" s="2" t="s">
        <v>626</v>
      </c>
      <c r="C108" s="43">
        <f>L86</f>
        <v>0</v>
      </c>
      <c r="D108" s="12" t="b">
        <f t="shared" si="2"/>
        <v>1</v>
      </c>
      <c r="E108" s="2" t="s">
        <v>379</v>
      </c>
      <c r="F108" s="12" t="s">
        <v>129</v>
      </c>
      <c r="G108" s="2"/>
    </row>
    <row r="109" spans="1:10" ht="28.8" x14ac:dyDescent="0.55000000000000004">
      <c r="A109" s="13" t="s">
        <v>574</v>
      </c>
      <c r="B109" s="2" t="s">
        <v>627</v>
      </c>
      <c r="C109" s="43">
        <f>M86</f>
        <v>0</v>
      </c>
      <c r="D109" s="12" t="b">
        <f t="shared" si="2"/>
        <v>1</v>
      </c>
      <c r="E109" s="2" t="s">
        <v>379</v>
      </c>
      <c r="F109" s="12" t="s">
        <v>129</v>
      </c>
      <c r="J109" s="7"/>
    </row>
    <row r="110" spans="1:10" ht="28.8" x14ac:dyDescent="0.55000000000000004">
      <c r="A110" s="13" t="s">
        <v>628</v>
      </c>
      <c r="B110" s="2" t="s">
        <v>629</v>
      </c>
      <c r="C110" s="43">
        <f>N86</f>
        <v>0</v>
      </c>
      <c r="D110" s="12" t="b">
        <f t="shared" si="2"/>
        <v>1</v>
      </c>
      <c r="E110" s="2" t="s">
        <v>379</v>
      </c>
      <c r="F110" s="12" t="s">
        <v>129</v>
      </c>
      <c r="I110" s="7"/>
      <c r="J110" s="7"/>
    </row>
    <row r="111" spans="1:10" ht="28.8" x14ac:dyDescent="0.55000000000000004">
      <c r="A111" s="13" t="s">
        <v>575</v>
      </c>
      <c r="B111" s="2" t="s">
        <v>612</v>
      </c>
      <c r="C111" s="43">
        <f>H87</f>
        <v>0</v>
      </c>
      <c r="D111" s="12" t="b">
        <f t="shared" si="2"/>
        <v>1</v>
      </c>
      <c r="E111" s="2" t="s">
        <v>379</v>
      </c>
      <c r="F111" s="12" t="s">
        <v>129</v>
      </c>
      <c r="I111" s="7"/>
      <c r="J111" s="7"/>
    </row>
    <row r="112" spans="1:10" ht="28.8" x14ac:dyDescent="0.55000000000000004">
      <c r="A112" s="13" t="s">
        <v>576</v>
      </c>
      <c r="B112" s="2" t="s">
        <v>613</v>
      </c>
      <c r="C112" s="43">
        <f>I87</f>
        <v>0</v>
      </c>
      <c r="D112" s="12" t="b">
        <f t="shared" si="2"/>
        <v>1</v>
      </c>
      <c r="E112" s="2" t="s">
        <v>379</v>
      </c>
      <c r="F112" s="12" t="s">
        <v>129</v>
      </c>
      <c r="I112" s="7"/>
      <c r="J112" s="7"/>
    </row>
    <row r="113" spans="1:18" ht="28.8" x14ac:dyDescent="0.55000000000000004">
      <c r="A113" s="13" t="s">
        <v>577</v>
      </c>
      <c r="B113" s="2" t="s">
        <v>614</v>
      </c>
      <c r="C113" s="43">
        <f>J87</f>
        <v>0</v>
      </c>
      <c r="D113" s="12" t="b">
        <f t="shared" si="2"/>
        <v>1</v>
      </c>
      <c r="E113" s="2" t="s">
        <v>379</v>
      </c>
      <c r="F113" s="12" t="s">
        <v>129</v>
      </c>
      <c r="I113" s="7"/>
      <c r="J113" s="7"/>
    </row>
    <row r="114" spans="1:18" ht="28.8" x14ac:dyDescent="0.55000000000000004">
      <c r="A114" s="13" t="s">
        <v>615</v>
      </c>
      <c r="B114" s="2" t="s">
        <v>616</v>
      </c>
      <c r="C114" s="43">
        <f>K87</f>
        <v>0</v>
      </c>
      <c r="D114" s="12" t="b">
        <f t="shared" si="2"/>
        <v>1</v>
      </c>
      <c r="E114" s="2" t="s">
        <v>379</v>
      </c>
      <c r="F114" s="12" t="s">
        <v>129</v>
      </c>
      <c r="I114" s="7"/>
      <c r="J114" s="7"/>
    </row>
    <row r="115" spans="1:18" ht="37.799999999999997" customHeight="1" x14ac:dyDescent="0.55000000000000004">
      <c r="A115" s="13" t="s">
        <v>578</v>
      </c>
      <c r="B115" s="2" t="s">
        <v>617</v>
      </c>
      <c r="C115" s="43">
        <f>L87</f>
        <v>0</v>
      </c>
      <c r="D115" s="12" t="b">
        <f t="shared" si="2"/>
        <v>1</v>
      </c>
      <c r="E115" s="2" t="s">
        <v>379</v>
      </c>
      <c r="F115" s="12" t="s">
        <v>129</v>
      </c>
      <c r="I115" s="7"/>
      <c r="J115" s="7"/>
    </row>
    <row r="116" spans="1:18" ht="28.8" x14ac:dyDescent="0.55000000000000004">
      <c r="A116" s="13" t="s">
        <v>579</v>
      </c>
      <c r="B116" s="2" t="s">
        <v>618</v>
      </c>
      <c r="C116" s="43">
        <f>M87</f>
        <v>0</v>
      </c>
      <c r="D116" s="12" t="b">
        <f t="shared" si="2"/>
        <v>1</v>
      </c>
      <c r="E116" s="2" t="s">
        <v>379</v>
      </c>
      <c r="F116" s="12" t="s">
        <v>129</v>
      </c>
      <c r="I116" s="7"/>
      <c r="J116" s="7"/>
    </row>
    <row r="117" spans="1:18" ht="28.8" x14ac:dyDescent="0.55000000000000004">
      <c r="A117" s="13" t="s">
        <v>619</v>
      </c>
      <c r="B117" s="2" t="s">
        <v>620</v>
      </c>
      <c r="C117" s="43">
        <f>N87</f>
        <v>0</v>
      </c>
      <c r="D117" s="12" t="b">
        <f t="shared" si="2"/>
        <v>1</v>
      </c>
      <c r="E117" s="2" t="s">
        <v>379</v>
      </c>
      <c r="F117" s="12" t="s">
        <v>129</v>
      </c>
      <c r="I117" s="7"/>
      <c r="J117" s="7"/>
    </row>
    <row r="118" spans="1:18" ht="28.8" x14ac:dyDescent="0.55000000000000004">
      <c r="A118" s="13" t="s">
        <v>580</v>
      </c>
      <c r="B118" s="2" t="s">
        <v>607</v>
      </c>
      <c r="C118" s="43">
        <f>H88</f>
        <v>0</v>
      </c>
      <c r="D118" s="12" t="b">
        <f t="shared" si="2"/>
        <v>1</v>
      </c>
      <c r="E118" s="2" t="s">
        <v>379</v>
      </c>
      <c r="F118" s="12" t="s">
        <v>129</v>
      </c>
      <c r="I118" s="7"/>
      <c r="J118" s="7"/>
    </row>
    <row r="119" spans="1:18" ht="28.8" x14ac:dyDescent="0.55000000000000004">
      <c r="A119" s="13" t="s">
        <v>581</v>
      </c>
      <c r="B119" s="2" t="s">
        <v>608</v>
      </c>
      <c r="C119" s="43">
        <f>I88</f>
        <v>0</v>
      </c>
      <c r="D119" s="12" t="b">
        <f t="shared" si="2"/>
        <v>1</v>
      </c>
      <c r="E119" s="2" t="s">
        <v>379</v>
      </c>
      <c r="F119" s="12" t="s">
        <v>129</v>
      </c>
      <c r="I119" s="7"/>
      <c r="J119" s="7"/>
    </row>
    <row r="120" spans="1:18" ht="28.8" x14ac:dyDescent="0.55000000000000004">
      <c r="A120" s="13" t="s">
        <v>582</v>
      </c>
      <c r="B120" s="2" t="s">
        <v>609</v>
      </c>
      <c r="C120" s="43">
        <f>J88</f>
        <v>0</v>
      </c>
      <c r="D120" s="12" t="b">
        <f t="shared" si="2"/>
        <v>1</v>
      </c>
      <c r="E120" s="2" t="s">
        <v>379</v>
      </c>
      <c r="F120" s="12" t="s">
        <v>129</v>
      </c>
      <c r="I120" s="7"/>
      <c r="J120" s="7"/>
    </row>
    <row r="121" spans="1:18" ht="29.4" customHeight="1" x14ac:dyDescent="0.55000000000000004">
      <c r="A121" s="13" t="s">
        <v>610</v>
      </c>
      <c r="B121" s="2" t="s">
        <v>606</v>
      </c>
      <c r="C121" s="43">
        <f>K88</f>
        <v>0</v>
      </c>
      <c r="D121" s="12" t="b">
        <f t="shared" si="2"/>
        <v>1</v>
      </c>
      <c r="E121" s="2" t="s">
        <v>379</v>
      </c>
      <c r="F121" s="12" t="s">
        <v>129</v>
      </c>
      <c r="I121" s="7"/>
      <c r="J121" s="7"/>
    </row>
    <row r="122" spans="1:18" ht="28.8" x14ac:dyDescent="0.55000000000000004">
      <c r="A122" s="13" t="s">
        <v>583</v>
      </c>
      <c r="B122" s="2" t="s">
        <v>605</v>
      </c>
      <c r="C122" s="43">
        <f>L88</f>
        <v>0</v>
      </c>
      <c r="D122" s="12" t="b">
        <f t="shared" si="2"/>
        <v>1</v>
      </c>
      <c r="E122" s="2" t="s">
        <v>379</v>
      </c>
      <c r="F122" s="12" t="s">
        <v>129</v>
      </c>
      <c r="I122" s="7"/>
      <c r="J122" s="7"/>
    </row>
    <row r="123" spans="1:18" ht="28.8" x14ac:dyDescent="0.55000000000000004">
      <c r="A123" s="13" t="s">
        <v>584</v>
      </c>
      <c r="B123" s="2" t="s">
        <v>604</v>
      </c>
      <c r="C123" s="43">
        <f>M88</f>
        <v>0</v>
      </c>
      <c r="D123" s="12" t="b">
        <f t="shared" si="2"/>
        <v>1</v>
      </c>
      <c r="E123" s="2" t="s">
        <v>379</v>
      </c>
      <c r="F123" s="12" t="s">
        <v>129</v>
      </c>
      <c r="I123" s="7"/>
      <c r="J123" s="7"/>
    </row>
    <row r="124" spans="1:18" s="6" customFormat="1" ht="65.7" customHeight="1" x14ac:dyDescent="0.55000000000000004">
      <c r="A124" s="13" t="s">
        <v>611</v>
      </c>
      <c r="B124" s="2" t="s">
        <v>804</v>
      </c>
      <c r="C124" s="43">
        <f>N88</f>
        <v>0</v>
      </c>
      <c r="D124" s="12" t="b">
        <f t="shared" si="2"/>
        <v>1</v>
      </c>
      <c r="E124" s="2" t="s">
        <v>379</v>
      </c>
      <c r="F124" s="2" t="s">
        <v>977</v>
      </c>
      <c r="G124" s="14"/>
      <c r="I124" s="7"/>
      <c r="J124" s="7"/>
      <c r="R124" s="2"/>
    </row>
    <row r="125" spans="1:18" ht="70.2" customHeight="1" x14ac:dyDescent="0.55000000000000004">
      <c r="A125" s="13" t="s">
        <v>38</v>
      </c>
      <c r="B125" s="2" t="s">
        <v>640</v>
      </c>
      <c r="C125" s="1"/>
      <c r="D125" s="12" t="s">
        <v>64</v>
      </c>
      <c r="E125" s="2" t="s">
        <v>971</v>
      </c>
      <c r="F125" s="12" t="s">
        <v>129</v>
      </c>
      <c r="G125" s="14"/>
      <c r="I125" s="7"/>
      <c r="J125" s="7"/>
    </row>
    <row r="126" spans="1:18" ht="39.299999999999997" customHeight="1" x14ac:dyDescent="0.55000000000000004">
      <c r="A126" s="27" t="s">
        <v>639</v>
      </c>
      <c r="B126" s="48" t="s">
        <v>641</v>
      </c>
      <c r="C126" s="39" t="s">
        <v>129</v>
      </c>
      <c r="D126" s="8" t="s">
        <v>129</v>
      </c>
      <c r="E126" s="8" t="s">
        <v>129</v>
      </c>
      <c r="F126" s="8" t="s">
        <v>129</v>
      </c>
      <c r="G126" s="14"/>
      <c r="I126" s="7"/>
      <c r="J126" s="7"/>
    </row>
    <row r="127" spans="1:18" ht="28.8" x14ac:dyDescent="0.55000000000000004">
      <c r="A127" s="13" t="s">
        <v>902</v>
      </c>
      <c r="B127" s="2" t="s">
        <v>642</v>
      </c>
      <c r="C127" s="30"/>
      <c r="D127" s="12" t="b">
        <f>ISNUMBER(C127)</f>
        <v>0</v>
      </c>
      <c r="E127" s="2" t="s">
        <v>379</v>
      </c>
      <c r="F127" s="12" t="s">
        <v>129</v>
      </c>
      <c r="G127" s="14"/>
      <c r="I127" s="7"/>
      <c r="J127" s="7"/>
    </row>
    <row r="128" spans="1:18" ht="28.8" x14ac:dyDescent="0.55000000000000004">
      <c r="A128" s="13" t="s">
        <v>903</v>
      </c>
      <c r="B128" s="2" t="s">
        <v>643</v>
      </c>
      <c r="C128" s="30"/>
      <c r="D128" s="12" t="b">
        <f>ISNUMBER(C128)</f>
        <v>0</v>
      </c>
      <c r="E128" s="2" t="s">
        <v>379</v>
      </c>
      <c r="F128" s="12" t="s">
        <v>129</v>
      </c>
      <c r="G128" s="14"/>
      <c r="I128" s="7"/>
      <c r="J128" s="7"/>
    </row>
    <row r="129" spans="1:18" ht="28.8" x14ac:dyDescent="0.55000000000000004">
      <c r="A129" s="13" t="s">
        <v>904</v>
      </c>
      <c r="B129" s="2" t="s">
        <v>644</v>
      </c>
      <c r="C129" s="30"/>
      <c r="D129" s="12" t="b">
        <f>ISNUMBER(C129)</f>
        <v>0</v>
      </c>
      <c r="E129" s="2" t="s">
        <v>379</v>
      </c>
      <c r="F129" s="12" t="s">
        <v>129</v>
      </c>
      <c r="G129" s="14"/>
      <c r="I129" s="7"/>
      <c r="J129" s="7"/>
    </row>
    <row r="130" spans="1:18" ht="28.8" x14ac:dyDescent="0.55000000000000004">
      <c r="A130" s="13" t="s">
        <v>905</v>
      </c>
      <c r="B130" s="2" t="s">
        <v>645</v>
      </c>
      <c r="C130" s="30"/>
      <c r="D130" s="12" t="b">
        <f>ISNUMBER(C130)</f>
        <v>0</v>
      </c>
      <c r="E130" s="2" t="s">
        <v>379</v>
      </c>
      <c r="F130" s="12" t="s">
        <v>129</v>
      </c>
      <c r="G130" s="14"/>
      <c r="I130" s="7"/>
      <c r="J130" s="7"/>
    </row>
    <row r="131" spans="1:18" ht="62.7" customHeight="1" x14ac:dyDescent="0.55000000000000004">
      <c r="A131" s="19" t="s">
        <v>906</v>
      </c>
      <c r="B131" s="19" t="s">
        <v>646</v>
      </c>
      <c r="C131" s="37">
        <f>SUM(C127:C130)</f>
        <v>0</v>
      </c>
      <c r="D131" s="12" t="b">
        <f>IF(($C$131=SUM($C$127:$C$130)),TRUE,FALSE)</f>
        <v>1</v>
      </c>
      <c r="E131" s="19" t="s">
        <v>504</v>
      </c>
      <c r="F131" s="2" t="s">
        <v>907</v>
      </c>
      <c r="G131" s="14"/>
      <c r="I131" s="7"/>
      <c r="J131" s="7"/>
    </row>
    <row r="132" spans="1:18" s="6" customFormat="1" x14ac:dyDescent="0.55000000000000004">
      <c r="A132" s="29" t="s">
        <v>647</v>
      </c>
      <c r="B132" s="5" t="s">
        <v>972</v>
      </c>
      <c r="C132" s="8" t="s">
        <v>129</v>
      </c>
      <c r="D132" s="8" t="s">
        <v>129</v>
      </c>
      <c r="E132" s="8" t="s">
        <v>129</v>
      </c>
      <c r="F132" s="8" t="s">
        <v>129</v>
      </c>
      <c r="G132" s="14"/>
      <c r="I132" s="7"/>
      <c r="J132" s="7"/>
      <c r="R132" s="2"/>
    </row>
    <row r="133" spans="1:18" ht="153" customHeight="1" x14ac:dyDescent="0.55000000000000004">
      <c r="A133" s="27" t="s">
        <v>109</v>
      </c>
      <c r="B133" s="48" t="s">
        <v>648</v>
      </c>
      <c r="C133" s="44" t="s">
        <v>129</v>
      </c>
      <c r="D133" s="8" t="s">
        <v>129</v>
      </c>
      <c r="E133" s="4" t="s">
        <v>966</v>
      </c>
      <c r="F133" s="8" t="s">
        <v>129</v>
      </c>
      <c r="G133" s="21" t="s">
        <v>649</v>
      </c>
      <c r="H133" s="41" t="s">
        <v>550</v>
      </c>
      <c r="I133" s="41" t="s">
        <v>551</v>
      </c>
      <c r="J133" s="41" t="s">
        <v>47</v>
      </c>
      <c r="K133" s="41" t="s">
        <v>128</v>
      </c>
      <c r="L133" s="41" t="s">
        <v>51</v>
      </c>
      <c r="M133" s="41" t="s">
        <v>552</v>
      </c>
      <c r="N133" s="41" t="s">
        <v>651</v>
      </c>
    </row>
    <row r="134" spans="1:18" x14ac:dyDescent="0.55000000000000004">
      <c r="A134" s="13" t="s">
        <v>652</v>
      </c>
      <c r="B134" s="2" t="s">
        <v>585</v>
      </c>
      <c r="C134" s="32">
        <f>H134</f>
        <v>0</v>
      </c>
      <c r="D134" s="12" t="b">
        <f>ISNUMBER(C134)</f>
        <v>1</v>
      </c>
      <c r="E134" s="2" t="s">
        <v>382</v>
      </c>
      <c r="F134" s="12" t="s">
        <v>129</v>
      </c>
      <c r="G134" s="20" t="s">
        <v>167</v>
      </c>
      <c r="H134" s="33"/>
      <c r="I134" s="33"/>
      <c r="J134" s="33"/>
      <c r="K134" s="33"/>
      <c r="L134" s="33"/>
      <c r="M134" s="33"/>
      <c r="N134" s="34">
        <f>SUM(H134:M134)</f>
        <v>0</v>
      </c>
    </row>
    <row r="135" spans="1:18" x14ac:dyDescent="0.55000000000000004">
      <c r="A135" s="13" t="s">
        <v>653</v>
      </c>
      <c r="B135" s="2" t="s">
        <v>586</v>
      </c>
      <c r="C135" s="32">
        <f>I134</f>
        <v>0</v>
      </c>
      <c r="D135" s="12" t="b">
        <f t="shared" ref="D135:D175" si="5">ISNUMBER(C135)</f>
        <v>1</v>
      </c>
      <c r="E135" s="2" t="s">
        <v>382</v>
      </c>
      <c r="F135" s="12" t="s">
        <v>129</v>
      </c>
      <c r="G135" s="20" t="s">
        <v>168</v>
      </c>
      <c r="H135" s="33"/>
      <c r="I135" s="33"/>
      <c r="J135" s="33"/>
      <c r="K135" s="33"/>
      <c r="L135" s="33"/>
      <c r="M135" s="33"/>
      <c r="N135" s="34">
        <f t="shared" ref="N135:N138" si="6">SUM(H135:M135)</f>
        <v>0</v>
      </c>
    </row>
    <row r="136" spans="1:18" x14ac:dyDescent="0.55000000000000004">
      <c r="A136" s="13" t="s">
        <v>654</v>
      </c>
      <c r="B136" s="2" t="s">
        <v>587</v>
      </c>
      <c r="C136" s="32">
        <f>J134</f>
        <v>0</v>
      </c>
      <c r="D136" s="12" t="b">
        <f t="shared" si="5"/>
        <v>1</v>
      </c>
      <c r="E136" s="2" t="s">
        <v>382</v>
      </c>
      <c r="F136" s="12" t="s">
        <v>129</v>
      </c>
      <c r="G136" s="20" t="s">
        <v>169</v>
      </c>
      <c r="H136" s="33"/>
      <c r="I136" s="33"/>
      <c r="J136" s="33"/>
      <c r="K136" s="33"/>
      <c r="L136" s="33"/>
      <c r="M136" s="33"/>
      <c r="N136" s="34">
        <f t="shared" si="6"/>
        <v>0</v>
      </c>
    </row>
    <row r="137" spans="1:18" x14ac:dyDescent="0.55000000000000004">
      <c r="A137" s="13" t="s">
        <v>682</v>
      </c>
      <c r="B137" s="2" t="s">
        <v>588</v>
      </c>
      <c r="C137" s="32">
        <f>K134</f>
        <v>0</v>
      </c>
      <c r="D137" s="12" t="b">
        <f t="shared" si="5"/>
        <v>1</v>
      </c>
      <c r="E137" s="2" t="s">
        <v>382</v>
      </c>
      <c r="F137" s="12" t="s">
        <v>129</v>
      </c>
      <c r="G137" s="20" t="s">
        <v>170</v>
      </c>
      <c r="H137" s="33"/>
      <c r="I137" s="33"/>
      <c r="J137" s="33"/>
      <c r="K137" s="33"/>
      <c r="L137" s="33"/>
      <c r="M137" s="33"/>
      <c r="N137" s="34">
        <f t="shared" si="6"/>
        <v>0</v>
      </c>
    </row>
    <row r="138" spans="1:18" x14ac:dyDescent="0.55000000000000004">
      <c r="A138" s="13" t="s">
        <v>655</v>
      </c>
      <c r="B138" s="2" t="s">
        <v>589</v>
      </c>
      <c r="C138" s="32">
        <f>L134</f>
        <v>0</v>
      </c>
      <c r="D138" s="12" t="b">
        <f t="shared" si="5"/>
        <v>1</v>
      </c>
      <c r="E138" s="2" t="s">
        <v>382</v>
      </c>
      <c r="F138" s="12" t="s">
        <v>129</v>
      </c>
      <c r="G138" s="20" t="s">
        <v>171</v>
      </c>
      <c r="H138" s="33"/>
      <c r="I138" s="33"/>
      <c r="J138" s="33"/>
      <c r="K138" s="33"/>
      <c r="L138" s="33"/>
      <c r="M138" s="33"/>
      <c r="N138" s="34">
        <f t="shared" si="6"/>
        <v>0</v>
      </c>
    </row>
    <row r="139" spans="1:18" x14ac:dyDescent="0.55000000000000004">
      <c r="A139" s="13" t="s">
        <v>656</v>
      </c>
      <c r="B139" s="2" t="s">
        <v>590</v>
      </c>
      <c r="C139" s="32">
        <f>M134</f>
        <v>0</v>
      </c>
      <c r="D139" s="12" t="b">
        <f t="shared" si="5"/>
        <v>1</v>
      </c>
      <c r="E139" s="2" t="s">
        <v>382</v>
      </c>
      <c r="F139" s="12" t="s">
        <v>129</v>
      </c>
      <c r="G139" s="24" t="s">
        <v>650</v>
      </c>
      <c r="H139" s="34">
        <f>SUM(H134:H138)</f>
        <v>0</v>
      </c>
      <c r="I139" s="34">
        <f t="shared" ref="I139:M139" si="7">SUM(I134:I138)</f>
        <v>0</v>
      </c>
      <c r="J139" s="34">
        <f t="shared" si="7"/>
        <v>0</v>
      </c>
      <c r="K139" s="34">
        <f t="shared" si="7"/>
        <v>0</v>
      </c>
      <c r="L139" s="34">
        <f t="shared" si="7"/>
        <v>0</v>
      </c>
      <c r="M139" s="34">
        <f t="shared" si="7"/>
        <v>0</v>
      </c>
      <c r="N139" s="34">
        <f>SUM(N134:N138)</f>
        <v>0</v>
      </c>
    </row>
    <row r="140" spans="1:18" x14ac:dyDescent="0.55000000000000004">
      <c r="A140" s="13" t="s">
        <v>683</v>
      </c>
      <c r="B140" s="2" t="s">
        <v>793</v>
      </c>
      <c r="C140" s="32">
        <f>N134</f>
        <v>0</v>
      </c>
      <c r="D140" s="12" t="b">
        <f t="shared" si="5"/>
        <v>1</v>
      </c>
      <c r="E140" s="2" t="s">
        <v>382</v>
      </c>
      <c r="F140" s="12" t="s">
        <v>129</v>
      </c>
      <c r="G140" s="2"/>
    </row>
    <row r="141" spans="1:18" x14ac:dyDescent="0.55000000000000004">
      <c r="A141" s="13" t="s">
        <v>657</v>
      </c>
      <c r="B141" s="2" t="s">
        <v>592</v>
      </c>
      <c r="C141" s="32">
        <f>H135</f>
        <v>0</v>
      </c>
      <c r="D141" s="12" t="b">
        <f t="shared" si="5"/>
        <v>1</v>
      </c>
      <c r="E141" s="2" t="s">
        <v>382</v>
      </c>
      <c r="F141" s="12" t="s">
        <v>129</v>
      </c>
      <c r="G141" s="2"/>
    </row>
    <row r="142" spans="1:18" x14ac:dyDescent="0.55000000000000004">
      <c r="A142" s="13" t="s">
        <v>658</v>
      </c>
      <c r="B142" s="2" t="s">
        <v>593</v>
      </c>
      <c r="C142" s="32">
        <f>I135</f>
        <v>0</v>
      </c>
      <c r="D142" s="12" t="b">
        <f t="shared" si="5"/>
        <v>1</v>
      </c>
      <c r="E142" s="2" t="s">
        <v>382</v>
      </c>
      <c r="F142" s="12" t="s">
        <v>129</v>
      </c>
      <c r="G142" s="2"/>
    </row>
    <row r="143" spans="1:18" x14ac:dyDescent="0.55000000000000004">
      <c r="A143" s="13" t="s">
        <v>659</v>
      </c>
      <c r="B143" s="2" t="s">
        <v>594</v>
      </c>
      <c r="C143" s="32">
        <f>J135</f>
        <v>0</v>
      </c>
      <c r="D143" s="12" t="b">
        <f t="shared" si="5"/>
        <v>1</v>
      </c>
      <c r="E143" s="2" t="s">
        <v>382</v>
      </c>
      <c r="F143" s="12" t="s">
        <v>129</v>
      </c>
      <c r="G143" s="2"/>
    </row>
    <row r="144" spans="1:18" x14ac:dyDescent="0.55000000000000004">
      <c r="A144" s="13" t="s">
        <v>684</v>
      </c>
      <c r="B144" s="2" t="s">
        <v>595</v>
      </c>
      <c r="C144" s="32">
        <f>K135</f>
        <v>0</v>
      </c>
      <c r="D144" s="12" t="b">
        <f t="shared" si="5"/>
        <v>1</v>
      </c>
      <c r="E144" s="2" t="s">
        <v>382</v>
      </c>
      <c r="F144" s="12" t="s">
        <v>129</v>
      </c>
      <c r="G144" s="2"/>
    </row>
    <row r="145" spans="1:10" x14ac:dyDescent="0.55000000000000004">
      <c r="A145" s="13" t="s">
        <v>660</v>
      </c>
      <c r="B145" s="2" t="s">
        <v>596</v>
      </c>
      <c r="C145" s="32">
        <f>L135</f>
        <v>0</v>
      </c>
      <c r="D145" s="12" t="b">
        <f t="shared" si="5"/>
        <v>1</v>
      </c>
      <c r="E145" s="2" t="s">
        <v>382</v>
      </c>
      <c r="F145" s="12" t="s">
        <v>129</v>
      </c>
      <c r="I145" s="7"/>
      <c r="J145" s="7"/>
    </row>
    <row r="146" spans="1:10" x14ac:dyDescent="0.55000000000000004">
      <c r="A146" s="13" t="s">
        <v>661</v>
      </c>
      <c r="B146" s="2" t="s">
        <v>597</v>
      </c>
      <c r="C146" s="32">
        <f>M135</f>
        <v>0</v>
      </c>
      <c r="D146" s="12" t="b">
        <f t="shared" si="5"/>
        <v>1</v>
      </c>
      <c r="E146" s="2" t="s">
        <v>382</v>
      </c>
      <c r="F146" s="12" t="s">
        <v>129</v>
      </c>
      <c r="I146" s="7"/>
      <c r="J146" s="7"/>
    </row>
    <row r="147" spans="1:10" x14ac:dyDescent="0.55000000000000004">
      <c r="A147" s="13" t="s">
        <v>685</v>
      </c>
      <c r="B147" s="2" t="s">
        <v>794</v>
      </c>
      <c r="C147" s="32">
        <f>N135</f>
        <v>0</v>
      </c>
      <c r="D147" s="12" t="b">
        <f t="shared" si="5"/>
        <v>1</v>
      </c>
      <c r="E147" s="2" t="s">
        <v>382</v>
      </c>
      <c r="F147" s="12" t="s">
        <v>129</v>
      </c>
      <c r="I147" s="7"/>
      <c r="J147" s="7"/>
    </row>
    <row r="148" spans="1:10" x14ac:dyDescent="0.55000000000000004">
      <c r="A148" s="13" t="s">
        <v>662</v>
      </c>
      <c r="B148" s="2" t="s">
        <v>603</v>
      </c>
      <c r="C148" s="32">
        <f>H136</f>
        <v>0</v>
      </c>
      <c r="D148" s="12" t="b">
        <f t="shared" si="5"/>
        <v>1</v>
      </c>
      <c r="E148" s="2" t="s">
        <v>382</v>
      </c>
      <c r="F148" s="12" t="s">
        <v>129</v>
      </c>
      <c r="I148" s="7"/>
      <c r="J148" s="7"/>
    </row>
    <row r="149" spans="1:10" x14ac:dyDescent="0.55000000000000004">
      <c r="A149" s="13" t="s">
        <v>663</v>
      </c>
      <c r="B149" s="2" t="s">
        <v>630</v>
      </c>
      <c r="C149" s="32">
        <f>I136</f>
        <v>0</v>
      </c>
      <c r="D149" s="12" t="b">
        <f t="shared" si="5"/>
        <v>1</v>
      </c>
      <c r="E149" s="2" t="s">
        <v>382</v>
      </c>
      <c r="F149" s="12" t="s">
        <v>129</v>
      </c>
      <c r="I149" s="7"/>
      <c r="J149" s="7"/>
    </row>
    <row r="150" spans="1:10" x14ac:dyDescent="0.55000000000000004">
      <c r="A150" s="13" t="s">
        <v>664</v>
      </c>
      <c r="B150" s="2" t="s">
        <v>631</v>
      </c>
      <c r="C150" s="32">
        <f>J136</f>
        <v>0</v>
      </c>
      <c r="D150" s="12" t="b">
        <f t="shared" si="5"/>
        <v>1</v>
      </c>
      <c r="E150" s="2" t="s">
        <v>382</v>
      </c>
      <c r="F150" s="12" t="s">
        <v>129</v>
      </c>
      <c r="I150" s="7"/>
      <c r="J150" s="7"/>
    </row>
    <row r="151" spans="1:10" x14ac:dyDescent="0.55000000000000004">
      <c r="A151" s="13" t="s">
        <v>686</v>
      </c>
      <c r="B151" s="2" t="s">
        <v>633</v>
      </c>
      <c r="C151" s="32">
        <f>K136</f>
        <v>0</v>
      </c>
      <c r="D151" s="12" t="b">
        <f t="shared" si="5"/>
        <v>1</v>
      </c>
      <c r="E151" s="2" t="s">
        <v>382</v>
      </c>
      <c r="F151" s="12" t="s">
        <v>129</v>
      </c>
    </row>
    <row r="152" spans="1:10" ht="48.3" customHeight="1" x14ac:dyDescent="0.55000000000000004">
      <c r="A152" s="13" t="s">
        <v>665</v>
      </c>
      <c r="B152" s="2" t="s">
        <v>634</v>
      </c>
      <c r="C152" s="32">
        <f>L136</f>
        <v>0</v>
      </c>
      <c r="D152" s="12" t="b">
        <f t="shared" si="5"/>
        <v>1</v>
      </c>
      <c r="E152" s="2" t="s">
        <v>382</v>
      </c>
      <c r="F152" s="12" t="s">
        <v>129</v>
      </c>
    </row>
    <row r="153" spans="1:10" x14ac:dyDescent="0.55000000000000004">
      <c r="A153" s="13" t="s">
        <v>666</v>
      </c>
      <c r="B153" s="2" t="s">
        <v>635</v>
      </c>
      <c r="C153" s="32">
        <f>M136</f>
        <v>0</v>
      </c>
      <c r="D153" s="12" t="b">
        <f t="shared" si="5"/>
        <v>1</v>
      </c>
      <c r="E153" s="2" t="s">
        <v>382</v>
      </c>
      <c r="F153" s="12" t="s">
        <v>129</v>
      </c>
    </row>
    <row r="154" spans="1:10" ht="28.8" x14ac:dyDescent="0.55000000000000004">
      <c r="A154" s="13" t="s">
        <v>687</v>
      </c>
      <c r="B154" s="2" t="s">
        <v>795</v>
      </c>
      <c r="C154" s="32">
        <f>N136</f>
        <v>0</v>
      </c>
      <c r="D154" s="12" t="b">
        <f t="shared" si="5"/>
        <v>1</v>
      </c>
      <c r="E154" s="2" t="s">
        <v>382</v>
      </c>
      <c r="F154" s="12" t="s">
        <v>129</v>
      </c>
    </row>
    <row r="155" spans="1:10" x14ac:dyDescent="0.55000000000000004">
      <c r="A155" s="13" t="s">
        <v>667</v>
      </c>
      <c r="B155" s="2" t="s">
        <v>621</v>
      </c>
      <c r="C155" s="32">
        <f>H137</f>
        <v>0</v>
      </c>
      <c r="D155" s="12" t="b">
        <f t="shared" si="5"/>
        <v>1</v>
      </c>
      <c r="E155" s="2" t="s">
        <v>382</v>
      </c>
      <c r="F155" s="12" t="s">
        <v>129</v>
      </c>
    </row>
    <row r="156" spans="1:10" x14ac:dyDescent="0.55000000000000004">
      <c r="A156" s="13" t="s">
        <v>668</v>
      </c>
      <c r="B156" s="2" t="s">
        <v>622</v>
      </c>
      <c r="C156" s="32">
        <f>I137</f>
        <v>0</v>
      </c>
      <c r="D156" s="12" t="b">
        <f t="shared" si="5"/>
        <v>1</v>
      </c>
      <c r="E156" s="2" t="s">
        <v>382</v>
      </c>
      <c r="F156" s="12" t="s">
        <v>129</v>
      </c>
    </row>
    <row r="157" spans="1:10" x14ac:dyDescent="0.55000000000000004">
      <c r="A157" s="13" t="s">
        <v>669</v>
      </c>
      <c r="B157" s="2" t="s">
        <v>623</v>
      </c>
      <c r="C157" s="32">
        <f>J137</f>
        <v>0</v>
      </c>
      <c r="D157" s="12" t="b">
        <f t="shared" si="5"/>
        <v>1</v>
      </c>
      <c r="E157" s="2" t="s">
        <v>382</v>
      </c>
      <c r="F157" s="12" t="s">
        <v>129</v>
      </c>
    </row>
    <row r="158" spans="1:10" x14ac:dyDescent="0.55000000000000004">
      <c r="A158" s="13" t="s">
        <v>688</v>
      </c>
      <c r="B158" s="2" t="s">
        <v>625</v>
      </c>
      <c r="C158" s="32">
        <f>K137</f>
        <v>0</v>
      </c>
      <c r="D158" s="12" t="b">
        <f t="shared" si="5"/>
        <v>1</v>
      </c>
      <c r="E158" s="2" t="s">
        <v>382</v>
      </c>
      <c r="F158" s="12" t="s">
        <v>129</v>
      </c>
      <c r="G158" s="2"/>
    </row>
    <row r="159" spans="1:10" ht="40.799999999999997" customHeight="1" x14ac:dyDescent="0.55000000000000004">
      <c r="A159" s="13" t="s">
        <v>670</v>
      </c>
      <c r="B159" s="2" t="s">
        <v>626</v>
      </c>
      <c r="C159" s="32">
        <f>L137</f>
        <v>0</v>
      </c>
      <c r="D159" s="12" t="b">
        <f t="shared" si="5"/>
        <v>1</v>
      </c>
      <c r="E159" s="2" t="s">
        <v>382</v>
      </c>
      <c r="F159" s="12" t="s">
        <v>129</v>
      </c>
      <c r="G159" s="2"/>
    </row>
    <row r="160" spans="1:10" x14ac:dyDescent="0.55000000000000004">
      <c r="A160" s="13" t="s">
        <v>671</v>
      </c>
      <c r="B160" s="2" t="s">
        <v>627</v>
      </c>
      <c r="C160" s="32">
        <f>M137</f>
        <v>0</v>
      </c>
      <c r="D160" s="12" t="b">
        <f t="shared" si="5"/>
        <v>1</v>
      </c>
      <c r="E160" s="2" t="s">
        <v>382</v>
      </c>
      <c r="F160" s="12" t="s">
        <v>129</v>
      </c>
      <c r="J160" s="7"/>
    </row>
    <row r="161" spans="1:18" ht="28.8" x14ac:dyDescent="0.55000000000000004">
      <c r="A161" s="13" t="s">
        <v>689</v>
      </c>
      <c r="B161" s="2" t="s">
        <v>796</v>
      </c>
      <c r="C161" s="32">
        <f>N137</f>
        <v>0</v>
      </c>
      <c r="D161" s="12" t="b">
        <f t="shared" si="5"/>
        <v>1</v>
      </c>
      <c r="E161" s="2" t="s">
        <v>382</v>
      </c>
      <c r="F161" s="12" t="s">
        <v>129</v>
      </c>
      <c r="I161" s="7"/>
      <c r="J161" s="7"/>
    </row>
    <row r="162" spans="1:18" x14ac:dyDescent="0.55000000000000004">
      <c r="A162" s="13" t="s">
        <v>672</v>
      </c>
      <c r="B162" s="2" t="s">
        <v>612</v>
      </c>
      <c r="C162" s="32">
        <f>H138</f>
        <v>0</v>
      </c>
      <c r="D162" s="12" t="b">
        <f t="shared" si="5"/>
        <v>1</v>
      </c>
      <c r="E162" s="2" t="s">
        <v>382</v>
      </c>
      <c r="F162" s="12" t="s">
        <v>129</v>
      </c>
      <c r="I162" s="7"/>
      <c r="J162" s="7"/>
    </row>
    <row r="163" spans="1:18" x14ac:dyDescent="0.55000000000000004">
      <c r="A163" s="13" t="s">
        <v>673</v>
      </c>
      <c r="B163" s="2" t="s">
        <v>613</v>
      </c>
      <c r="C163" s="32">
        <f>I138</f>
        <v>0</v>
      </c>
      <c r="D163" s="12" t="b">
        <f t="shared" si="5"/>
        <v>1</v>
      </c>
      <c r="E163" s="2" t="s">
        <v>382</v>
      </c>
      <c r="F163" s="12" t="s">
        <v>129</v>
      </c>
      <c r="I163" s="7"/>
      <c r="J163" s="7"/>
    </row>
    <row r="164" spans="1:18" x14ac:dyDescent="0.55000000000000004">
      <c r="A164" s="13" t="s">
        <v>674</v>
      </c>
      <c r="B164" s="2" t="s">
        <v>614</v>
      </c>
      <c r="C164" s="32">
        <f>J138</f>
        <v>0</v>
      </c>
      <c r="D164" s="12" t="b">
        <f t="shared" si="5"/>
        <v>1</v>
      </c>
      <c r="E164" s="2" t="s">
        <v>382</v>
      </c>
      <c r="F164" s="12" t="s">
        <v>129</v>
      </c>
      <c r="I164" s="7"/>
      <c r="J164" s="7"/>
    </row>
    <row r="165" spans="1:18" x14ac:dyDescent="0.55000000000000004">
      <c r="A165" s="13" t="s">
        <v>690</v>
      </c>
      <c r="B165" s="2" t="s">
        <v>616</v>
      </c>
      <c r="C165" s="32">
        <f>K138</f>
        <v>0</v>
      </c>
      <c r="D165" s="12" t="b">
        <f t="shared" si="5"/>
        <v>1</v>
      </c>
      <c r="E165" s="2" t="s">
        <v>382</v>
      </c>
      <c r="F165" s="12" t="s">
        <v>129</v>
      </c>
      <c r="I165" s="7"/>
      <c r="J165" s="7"/>
    </row>
    <row r="166" spans="1:18" ht="37.799999999999997" customHeight="1" x14ac:dyDescent="0.55000000000000004">
      <c r="A166" s="13" t="s">
        <v>675</v>
      </c>
      <c r="B166" s="2" t="s">
        <v>617</v>
      </c>
      <c r="C166" s="32">
        <f>L138</f>
        <v>0</v>
      </c>
      <c r="D166" s="12" t="b">
        <f t="shared" si="5"/>
        <v>1</v>
      </c>
      <c r="E166" s="2" t="s">
        <v>382</v>
      </c>
      <c r="F166" s="12" t="s">
        <v>129</v>
      </c>
      <c r="I166" s="7"/>
      <c r="J166" s="7"/>
    </row>
    <row r="167" spans="1:18" x14ac:dyDescent="0.55000000000000004">
      <c r="A167" s="13" t="s">
        <v>676</v>
      </c>
      <c r="B167" s="2" t="s">
        <v>618</v>
      </c>
      <c r="C167" s="32">
        <f>M138</f>
        <v>0</v>
      </c>
      <c r="D167" s="12" t="b">
        <f t="shared" si="5"/>
        <v>1</v>
      </c>
      <c r="E167" s="2" t="s">
        <v>382</v>
      </c>
      <c r="F167" s="12" t="s">
        <v>129</v>
      </c>
      <c r="I167" s="7"/>
      <c r="J167" s="7"/>
    </row>
    <row r="168" spans="1:18" x14ac:dyDescent="0.55000000000000004">
      <c r="A168" s="13" t="s">
        <v>692</v>
      </c>
      <c r="B168" s="2" t="s">
        <v>797</v>
      </c>
      <c r="C168" s="32">
        <f>N138</f>
        <v>0</v>
      </c>
      <c r="D168" s="12" t="b">
        <f t="shared" si="5"/>
        <v>1</v>
      </c>
      <c r="E168" s="2" t="s">
        <v>382</v>
      </c>
      <c r="F168" s="12" t="s">
        <v>129</v>
      </c>
      <c r="I168" s="7"/>
      <c r="J168" s="7"/>
    </row>
    <row r="169" spans="1:18" x14ac:dyDescent="0.55000000000000004">
      <c r="A169" s="13" t="s">
        <v>677</v>
      </c>
      <c r="B169" s="2" t="s">
        <v>798</v>
      </c>
      <c r="C169" s="32">
        <f>H139</f>
        <v>0</v>
      </c>
      <c r="D169" s="12" t="b">
        <f t="shared" si="5"/>
        <v>1</v>
      </c>
      <c r="E169" s="2" t="s">
        <v>382</v>
      </c>
      <c r="F169" s="12" t="s">
        <v>129</v>
      </c>
      <c r="I169" s="7"/>
      <c r="J169" s="7"/>
    </row>
    <row r="170" spans="1:18" ht="28.8" x14ac:dyDescent="0.55000000000000004">
      <c r="A170" s="13" t="s">
        <v>678</v>
      </c>
      <c r="B170" s="2" t="s">
        <v>799</v>
      </c>
      <c r="C170" s="32">
        <f>I139</f>
        <v>0</v>
      </c>
      <c r="D170" s="12" t="b">
        <f t="shared" si="5"/>
        <v>1</v>
      </c>
      <c r="E170" s="2" t="s">
        <v>382</v>
      </c>
      <c r="F170" s="12" t="s">
        <v>129</v>
      </c>
      <c r="I170" s="7"/>
      <c r="J170" s="7"/>
    </row>
    <row r="171" spans="1:18" ht="28.8" x14ac:dyDescent="0.55000000000000004">
      <c r="A171" s="13" t="s">
        <v>679</v>
      </c>
      <c r="B171" s="2" t="s">
        <v>800</v>
      </c>
      <c r="C171" s="32">
        <f>J139</f>
        <v>0</v>
      </c>
      <c r="D171" s="12" t="b">
        <f t="shared" si="5"/>
        <v>1</v>
      </c>
      <c r="E171" s="2" t="s">
        <v>382</v>
      </c>
      <c r="F171" s="12" t="s">
        <v>129</v>
      </c>
      <c r="I171" s="7"/>
      <c r="J171" s="7"/>
    </row>
    <row r="172" spans="1:18" ht="29.4" customHeight="1" x14ac:dyDescent="0.55000000000000004">
      <c r="A172" s="13" t="s">
        <v>693</v>
      </c>
      <c r="B172" s="2" t="s">
        <v>801</v>
      </c>
      <c r="C172" s="32">
        <f>K139</f>
        <v>0</v>
      </c>
      <c r="D172" s="12" t="b">
        <f t="shared" si="5"/>
        <v>1</v>
      </c>
      <c r="E172" s="2" t="s">
        <v>382</v>
      </c>
      <c r="F172" s="12" t="s">
        <v>129</v>
      </c>
      <c r="I172" s="7"/>
      <c r="J172" s="7"/>
    </row>
    <row r="173" spans="1:18" x14ac:dyDescent="0.55000000000000004">
      <c r="A173" s="13" t="s">
        <v>680</v>
      </c>
      <c r="B173" s="2" t="s">
        <v>802</v>
      </c>
      <c r="C173" s="32">
        <f>L139</f>
        <v>0</v>
      </c>
      <c r="D173" s="12" t="b">
        <f t="shared" si="5"/>
        <v>1</v>
      </c>
      <c r="E173" s="2" t="s">
        <v>382</v>
      </c>
      <c r="F173" s="12" t="s">
        <v>129</v>
      </c>
      <c r="I173" s="7"/>
      <c r="J173" s="7"/>
    </row>
    <row r="174" spans="1:18" ht="28.8" x14ac:dyDescent="0.55000000000000004">
      <c r="A174" s="13" t="s">
        <v>681</v>
      </c>
      <c r="B174" s="2" t="s">
        <v>803</v>
      </c>
      <c r="C174" s="32">
        <f>M139</f>
        <v>0</v>
      </c>
      <c r="D174" s="12" t="b">
        <f t="shared" si="5"/>
        <v>1</v>
      </c>
      <c r="E174" s="2" t="s">
        <v>382</v>
      </c>
      <c r="F174" s="12" t="s">
        <v>129</v>
      </c>
      <c r="I174" s="7"/>
      <c r="J174" s="7"/>
    </row>
    <row r="175" spans="1:18" s="6" customFormat="1" ht="79.5" customHeight="1" x14ac:dyDescent="0.55000000000000004">
      <c r="A175" s="13" t="s">
        <v>691</v>
      </c>
      <c r="B175" s="2" t="s">
        <v>804</v>
      </c>
      <c r="C175" s="32">
        <f>N139</f>
        <v>0</v>
      </c>
      <c r="D175" s="12" t="b">
        <f t="shared" si="5"/>
        <v>1</v>
      </c>
      <c r="E175" s="2" t="s">
        <v>382</v>
      </c>
      <c r="F175" s="2" t="s">
        <v>976</v>
      </c>
      <c r="G175" s="2"/>
      <c r="I175" s="7"/>
      <c r="J175" s="7"/>
      <c r="R175" s="2"/>
    </row>
    <row r="176" spans="1:18" ht="70.2" customHeight="1" x14ac:dyDescent="0.55000000000000004">
      <c r="A176" s="13" t="s">
        <v>110</v>
      </c>
      <c r="B176" s="2" t="s">
        <v>694</v>
      </c>
      <c r="C176" s="1"/>
      <c r="D176" s="12" t="s">
        <v>64</v>
      </c>
      <c r="E176" s="2" t="s">
        <v>1017</v>
      </c>
      <c r="F176" s="12" t="s">
        <v>129</v>
      </c>
      <c r="G176" s="2"/>
      <c r="I176" s="7"/>
      <c r="J176" s="7"/>
    </row>
    <row r="177" spans="1:18" s="6" customFormat="1" x14ac:dyDescent="0.55000000000000004">
      <c r="A177" s="29" t="s">
        <v>155</v>
      </c>
      <c r="B177" s="5" t="s">
        <v>981</v>
      </c>
      <c r="C177" s="8" t="s">
        <v>129</v>
      </c>
      <c r="D177" s="8" t="s">
        <v>129</v>
      </c>
      <c r="E177" s="8" t="s">
        <v>129</v>
      </c>
      <c r="F177" s="8" t="s">
        <v>129</v>
      </c>
      <c r="G177" s="14"/>
      <c r="I177" s="7"/>
      <c r="J177" s="7"/>
      <c r="R177" s="2"/>
    </row>
    <row r="178" spans="1:18" ht="28.8" x14ac:dyDescent="0.55000000000000004">
      <c r="A178" s="13" t="s">
        <v>39</v>
      </c>
      <c r="B178" s="2" t="s">
        <v>978</v>
      </c>
      <c r="C178" s="30"/>
      <c r="D178" s="12" t="b">
        <f t="shared" ref="D178" si="8">ISNUMBER(C178)</f>
        <v>0</v>
      </c>
      <c r="E178" s="2" t="s">
        <v>379</v>
      </c>
      <c r="F178" s="2" t="s">
        <v>865</v>
      </c>
      <c r="I178" s="7"/>
      <c r="J178" s="7"/>
    </row>
    <row r="179" spans="1:18" ht="28.8" x14ac:dyDescent="0.55000000000000004">
      <c r="A179" s="13" t="s">
        <v>40</v>
      </c>
      <c r="B179" s="2" t="s">
        <v>979</v>
      </c>
      <c r="C179" s="31"/>
      <c r="D179" s="12" t="b">
        <f>ISNUMBER(C179)</f>
        <v>0</v>
      </c>
      <c r="E179" s="2" t="s">
        <v>382</v>
      </c>
      <c r="F179" s="12" t="s">
        <v>129</v>
      </c>
      <c r="I179" s="7"/>
      <c r="J179" s="7"/>
    </row>
    <row r="180" spans="1:18" ht="28.8" x14ac:dyDescent="0.55000000000000004">
      <c r="A180" s="27" t="s">
        <v>111</v>
      </c>
      <c r="B180" s="3" t="s">
        <v>980</v>
      </c>
      <c r="C180" s="8" t="s">
        <v>129</v>
      </c>
      <c r="D180" s="8" t="s">
        <v>129</v>
      </c>
      <c r="E180" s="8" t="s">
        <v>129</v>
      </c>
      <c r="F180" s="8" t="s">
        <v>129</v>
      </c>
      <c r="I180" s="7"/>
      <c r="J180" s="7"/>
    </row>
    <row r="181" spans="1:18" x14ac:dyDescent="0.55000000000000004">
      <c r="A181" s="13" t="s">
        <v>697</v>
      </c>
      <c r="B181" s="2" t="s">
        <v>167</v>
      </c>
      <c r="C181" s="31"/>
      <c r="D181" s="12" t="b">
        <f>ISNUMBER(C181)</f>
        <v>0</v>
      </c>
      <c r="E181" s="2" t="s">
        <v>382</v>
      </c>
      <c r="F181" s="12" t="s">
        <v>129</v>
      </c>
      <c r="I181" s="7"/>
      <c r="J181" s="7"/>
    </row>
    <row r="182" spans="1:18" x14ac:dyDescent="0.55000000000000004">
      <c r="A182" s="13" t="s">
        <v>698</v>
      </c>
      <c r="B182" s="2" t="s">
        <v>168</v>
      </c>
      <c r="C182" s="31"/>
      <c r="D182" s="12" t="b">
        <f>ISNUMBER(C182)</f>
        <v>0</v>
      </c>
      <c r="E182" s="2" t="s">
        <v>382</v>
      </c>
      <c r="F182" s="12" t="s">
        <v>129</v>
      </c>
      <c r="I182" s="7"/>
      <c r="J182" s="7"/>
    </row>
    <row r="183" spans="1:18" x14ac:dyDescent="0.55000000000000004">
      <c r="A183" s="13" t="s">
        <v>699</v>
      </c>
      <c r="B183" s="2" t="s">
        <v>169</v>
      </c>
      <c r="C183" s="31"/>
      <c r="D183" s="12" t="b">
        <f>ISNUMBER(C183)</f>
        <v>0</v>
      </c>
      <c r="E183" s="2" t="s">
        <v>382</v>
      </c>
      <c r="F183" s="12" t="s">
        <v>129</v>
      </c>
      <c r="I183" s="7"/>
      <c r="J183" s="7"/>
    </row>
    <row r="184" spans="1:18" x14ac:dyDescent="0.55000000000000004">
      <c r="A184" s="13" t="s">
        <v>700</v>
      </c>
      <c r="B184" s="2" t="s">
        <v>170</v>
      </c>
      <c r="C184" s="31"/>
      <c r="D184" s="12" t="b">
        <f>ISNUMBER(C184)</f>
        <v>0</v>
      </c>
      <c r="E184" s="2" t="s">
        <v>382</v>
      </c>
      <c r="F184" s="12" t="s">
        <v>129</v>
      </c>
      <c r="I184" s="7"/>
      <c r="J184" s="7"/>
    </row>
    <row r="185" spans="1:18" x14ac:dyDescent="0.55000000000000004">
      <c r="A185" s="13" t="s">
        <v>701</v>
      </c>
      <c r="B185" s="2" t="s">
        <v>171</v>
      </c>
      <c r="C185" s="31"/>
      <c r="D185" s="12" t="b">
        <f>ISNUMBER(C185)</f>
        <v>0</v>
      </c>
      <c r="E185" s="2" t="s">
        <v>382</v>
      </c>
      <c r="F185" s="12" t="s">
        <v>129</v>
      </c>
      <c r="I185" s="7"/>
      <c r="J185" s="7"/>
    </row>
    <row r="186" spans="1:18" ht="75.599999999999994" customHeight="1" x14ac:dyDescent="0.55000000000000004">
      <c r="A186" s="19" t="s">
        <v>702</v>
      </c>
      <c r="B186" s="19" t="s">
        <v>696</v>
      </c>
      <c r="C186" s="35">
        <f>SUM(C181:C185)</f>
        <v>0</v>
      </c>
      <c r="D186" s="12" t="b">
        <f>IF(($C$186=SUM($C$181:$C$185)),TRUE,FALSE)</f>
        <v>1</v>
      </c>
      <c r="E186" s="19" t="s">
        <v>704</v>
      </c>
      <c r="F186" s="12" t="s">
        <v>129</v>
      </c>
      <c r="I186" s="7"/>
      <c r="J186" s="7"/>
    </row>
    <row r="187" spans="1:18" s="6" customFormat="1" ht="105" customHeight="1" x14ac:dyDescent="0.55000000000000004">
      <c r="A187" s="29" t="s">
        <v>154</v>
      </c>
      <c r="B187" s="5" t="s">
        <v>982</v>
      </c>
      <c r="C187" s="8" t="s">
        <v>129</v>
      </c>
      <c r="D187" s="8" t="s">
        <v>129</v>
      </c>
      <c r="E187" s="8" t="s">
        <v>129</v>
      </c>
      <c r="F187" s="38" t="s">
        <v>864</v>
      </c>
      <c r="G187" s="14"/>
      <c r="I187" s="7"/>
      <c r="J187" s="7"/>
      <c r="R187" s="2"/>
    </row>
    <row r="188" spans="1:18" ht="43.2" x14ac:dyDescent="0.55000000000000004">
      <c r="A188" s="13" t="s">
        <v>41</v>
      </c>
      <c r="B188" s="2" t="s">
        <v>705</v>
      </c>
      <c r="C188" s="30"/>
      <c r="D188" s="12" t="b">
        <f t="shared" ref="D188" si="9">ISNUMBER(C188)</f>
        <v>0</v>
      </c>
      <c r="E188" s="2" t="s">
        <v>379</v>
      </c>
      <c r="F188" s="2" t="s">
        <v>710</v>
      </c>
      <c r="I188" s="7"/>
      <c r="J188" s="7"/>
    </row>
    <row r="189" spans="1:18" ht="28.8" x14ac:dyDescent="0.55000000000000004">
      <c r="A189" s="13" t="s">
        <v>42</v>
      </c>
      <c r="B189" s="2" t="s">
        <v>706</v>
      </c>
      <c r="C189" s="1"/>
      <c r="D189" s="12" t="s">
        <v>64</v>
      </c>
      <c r="E189" s="11" t="s">
        <v>188</v>
      </c>
      <c r="F189" s="12" t="s">
        <v>129</v>
      </c>
      <c r="I189" s="7"/>
      <c r="J189" s="7"/>
    </row>
    <row r="190" spans="1:18" ht="70.8" customHeight="1" x14ac:dyDescent="0.55000000000000004">
      <c r="A190" s="13" t="s">
        <v>44</v>
      </c>
      <c r="B190" s="2" t="s">
        <v>983</v>
      </c>
      <c r="C190" s="1"/>
      <c r="D190" s="12" t="s">
        <v>64</v>
      </c>
      <c r="E190" s="2" t="s">
        <v>1038</v>
      </c>
      <c r="F190" s="12" t="s">
        <v>129</v>
      </c>
      <c r="I190" s="7"/>
      <c r="J190" s="7"/>
    </row>
    <row r="191" spans="1:18" ht="78.599999999999994" customHeight="1" x14ac:dyDescent="0.55000000000000004">
      <c r="A191" s="13" t="s">
        <v>45</v>
      </c>
      <c r="B191" s="2" t="s">
        <v>707</v>
      </c>
      <c r="C191" s="30"/>
      <c r="D191" s="12" t="b">
        <f>ISNUMBER(C191)</f>
        <v>0</v>
      </c>
      <c r="E191" s="2" t="s">
        <v>379</v>
      </c>
      <c r="F191" s="2" t="s">
        <v>711</v>
      </c>
      <c r="I191" s="7"/>
      <c r="J191" s="7"/>
    </row>
    <row r="192" spans="1:18" ht="28.8" x14ac:dyDescent="0.55000000000000004">
      <c r="A192" s="13" t="s">
        <v>46</v>
      </c>
      <c r="B192" s="2" t="s">
        <v>708</v>
      </c>
      <c r="C192" s="1"/>
      <c r="D192" s="12" t="s">
        <v>64</v>
      </c>
      <c r="E192" s="11" t="s">
        <v>188</v>
      </c>
      <c r="F192" s="12" t="s">
        <v>129</v>
      </c>
      <c r="I192" s="7"/>
      <c r="J192" s="7"/>
    </row>
    <row r="193" spans="1:18" ht="58.8" customHeight="1" x14ac:dyDescent="0.55000000000000004">
      <c r="A193" s="13" t="s">
        <v>48</v>
      </c>
      <c r="B193" s="2" t="s">
        <v>984</v>
      </c>
      <c r="C193" s="1"/>
      <c r="D193" s="12" t="s">
        <v>64</v>
      </c>
      <c r="E193" s="2" t="s">
        <v>1039</v>
      </c>
      <c r="F193" s="12" t="s">
        <v>129</v>
      </c>
      <c r="I193" s="7"/>
      <c r="J193" s="7"/>
    </row>
    <row r="194" spans="1:18" ht="75.599999999999994" customHeight="1" x14ac:dyDescent="0.55000000000000004">
      <c r="A194" s="13" t="s">
        <v>49</v>
      </c>
      <c r="B194" s="2" t="s">
        <v>1022</v>
      </c>
      <c r="C194" s="30"/>
      <c r="D194" s="12" t="b">
        <f t="shared" ref="D194" si="10">ISNUMBER(C194)</f>
        <v>0</v>
      </c>
      <c r="E194" s="2" t="s">
        <v>379</v>
      </c>
      <c r="F194" s="2" t="s">
        <v>712</v>
      </c>
      <c r="I194" s="7"/>
      <c r="J194" s="7"/>
    </row>
    <row r="195" spans="1:18" ht="28.8" x14ac:dyDescent="0.55000000000000004">
      <c r="A195" s="13" t="s">
        <v>50</v>
      </c>
      <c r="B195" s="2" t="s">
        <v>709</v>
      </c>
      <c r="C195" s="1"/>
      <c r="D195" s="12" t="s">
        <v>64</v>
      </c>
      <c r="E195" s="11" t="s">
        <v>188</v>
      </c>
      <c r="F195" s="12" t="s">
        <v>129</v>
      </c>
      <c r="I195" s="7"/>
      <c r="J195" s="7"/>
    </row>
    <row r="196" spans="1:18" ht="62.7" customHeight="1" x14ac:dyDescent="0.55000000000000004">
      <c r="A196" s="13" t="s">
        <v>52</v>
      </c>
      <c r="B196" s="2" t="s">
        <v>985</v>
      </c>
      <c r="C196" s="1"/>
      <c r="D196" s="12" t="s">
        <v>64</v>
      </c>
      <c r="E196" s="2" t="s">
        <v>1040</v>
      </c>
      <c r="F196" s="12" t="s">
        <v>129</v>
      </c>
      <c r="I196" s="7"/>
      <c r="J196" s="7"/>
    </row>
    <row r="197" spans="1:18" s="6" customFormat="1" x14ac:dyDescent="0.55000000000000004">
      <c r="A197" s="29" t="s">
        <v>153</v>
      </c>
      <c r="B197" s="5" t="s">
        <v>1003</v>
      </c>
      <c r="C197" s="8" t="s">
        <v>129</v>
      </c>
      <c r="D197" s="8" t="s">
        <v>129</v>
      </c>
      <c r="E197" s="8" t="s">
        <v>129</v>
      </c>
      <c r="F197" s="8" t="s">
        <v>129</v>
      </c>
      <c r="G197" s="14"/>
      <c r="I197" s="7"/>
      <c r="J197" s="7"/>
      <c r="R197" s="2"/>
    </row>
    <row r="198" spans="1:18" s="6" customFormat="1" ht="43.2" x14ac:dyDescent="0.55000000000000004">
      <c r="A198" s="27" t="s">
        <v>112</v>
      </c>
      <c r="B198" s="3" t="s">
        <v>1004</v>
      </c>
      <c r="C198" s="8" t="s">
        <v>129</v>
      </c>
      <c r="D198" s="8" t="s">
        <v>129</v>
      </c>
      <c r="E198" s="8" t="s">
        <v>129</v>
      </c>
      <c r="F198" s="8" t="s">
        <v>129</v>
      </c>
      <c r="G198" s="14"/>
      <c r="I198" s="7"/>
      <c r="J198" s="7"/>
      <c r="R198" s="2"/>
    </row>
    <row r="199" spans="1:18" ht="28.8" x14ac:dyDescent="0.55000000000000004">
      <c r="A199" s="13" t="s">
        <v>717</v>
      </c>
      <c r="B199" s="2" t="s">
        <v>1010</v>
      </c>
      <c r="C199" s="30"/>
      <c r="D199" s="12" t="b">
        <f t="shared" ref="D199:D205" si="11">ISNUMBER(C199)</f>
        <v>0</v>
      </c>
      <c r="E199" s="2" t="s">
        <v>379</v>
      </c>
      <c r="F199" s="12" t="s">
        <v>129</v>
      </c>
      <c r="I199" s="7"/>
      <c r="J199" s="7"/>
    </row>
    <row r="200" spans="1:18" ht="28.8" x14ac:dyDescent="0.55000000000000004">
      <c r="A200" s="13" t="s">
        <v>718</v>
      </c>
      <c r="B200" s="48" t="s">
        <v>1007</v>
      </c>
      <c r="C200" s="30"/>
      <c r="D200" s="12" t="b">
        <f>ISNUMBER(C200)</f>
        <v>0</v>
      </c>
      <c r="E200" s="2" t="s">
        <v>379</v>
      </c>
      <c r="F200" s="12" t="s">
        <v>129</v>
      </c>
      <c r="I200" s="7"/>
      <c r="J200" s="7"/>
    </row>
    <row r="201" spans="1:18" ht="28.8" x14ac:dyDescent="0.55000000000000004">
      <c r="A201" s="13" t="s">
        <v>719</v>
      </c>
      <c r="B201" s="2" t="s">
        <v>421</v>
      </c>
      <c r="C201" s="30"/>
      <c r="D201" s="12" t="b">
        <f t="shared" si="11"/>
        <v>0</v>
      </c>
      <c r="E201" s="2" t="s">
        <v>379</v>
      </c>
      <c r="F201" s="12" t="s">
        <v>129</v>
      </c>
      <c r="I201" s="7"/>
      <c r="J201" s="7"/>
    </row>
    <row r="202" spans="1:18" ht="28.8" x14ac:dyDescent="0.55000000000000004">
      <c r="A202" s="13" t="s">
        <v>720</v>
      </c>
      <c r="B202" s="2" t="s">
        <v>422</v>
      </c>
      <c r="C202" s="30"/>
      <c r="D202" s="12" t="b">
        <f t="shared" si="11"/>
        <v>0</v>
      </c>
      <c r="E202" s="2" t="s">
        <v>379</v>
      </c>
      <c r="F202" s="12" t="s">
        <v>129</v>
      </c>
      <c r="I202" s="7"/>
      <c r="J202" s="7"/>
    </row>
    <row r="203" spans="1:18" ht="28.8" x14ac:dyDescent="0.55000000000000004">
      <c r="A203" s="13" t="s">
        <v>721</v>
      </c>
      <c r="B203" s="2" t="s">
        <v>423</v>
      </c>
      <c r="C203" s="30"/>
      <c r="D203" s="12" t="b">
        <f t="shared" si="11"/>
        <v>0</v>
      </c>
      <c r="E203" s="2" t="s">
        <v>379</v>
      </c>
      <c r="F203" s="12" t="s">
        <v>129</v>
      </c>
      <c r="I203" s="7"/>
      <c r="J203" s="7"/>
    </row>
    <row r="204" spans="1:18" ht="28.8" x14ac:dyDescent="0.55000000000000004">
      <c r="A204" s="13" t="s">
        <v>722</v>
      </c>
      <c r="B204" s="2" t="s">
        <v>424</v>
      </c>
      <c r="C204" s="30"/>
      <c r="D204" s="12" t="b">
        <f t="shared" si="11"/>
        <v>0</v>
      </c>
      <c r="E204" s="2" t="s">
        <v>379</v>
      </c>
      <c r="F204" s="12" t="s">
        <v>129</v>
      </c>
      <c r="I204" s="7"/>
      <c r="J204" s="7"/>
    </row>
    <row r="205" spans="1:18" ht="28.8" x14ac:dyDescent="0.55000000000000004">
      <c r="A205" s="13" t="s">
        <v>723</v>
      </c>
      <c r="B205" s="2" t="s">
        <v>425</v>
      </c>
      <c r="C205" s="30"/>
      <c r="D205" s="12" t="b">
        <f t="shared" si="11"/>
        <v>0</v>
      </c>
      <c r="E205" s="2" t="s">
        <v>379</v>
      </c>
      <c r="F205" s="12" t="s">
        <v>129</v>
      </c>
      <c r="I205" s="7"/>
      <c r="J205" s="7"/>
    </row>
    <row r="206" spans="1:18" ht="129.6" x14ac:dyDescent="0.55000000000000004">
      <c r="A206" s="19" t="s">
        <v>1005</v>
      </c>
      <c r="B206" s="19" t="s">
        <v>724</v>
      </c>
      <c r="C206" s="35">
        <f>SUM(C199:C205)</f>
        <v>0</v>
      </c>
      <c r="D206" s="12" t="b">
        <f>IF(($C$206=SUM($C$199:$C$205)),TRUE,FALSE)</f>
        <v>1</v>
      </c>
      <c r="E206" s="19" t="s">
        <v>703</v>
      </c>
      <c r="F206" s="2" t="s">
        <v>1006</v>
      </c>
      <c r="I206" s="7"/>
      <c r="J206" s="7"/>
    </row>
    <row r="207" spans="1:18" ht="37.799999999999997" customHeight="1" x14ac:dyDescent="0.55000000000000004">
      <c r="A207" s="13" t="s">
        <v>53</v>
      </c>
      <c r="B207" s="2" t="s">
        <v>1008</v>
      </c>
      <c r="C207" s="1"/>
      <c r="D207" s="12" t="s">
        <v>64</v>
      </c>
      <c r="E207" s="2" t="s">
        <v>1009</v>
      </c>
      <c r="F207" s="12" t="s">
        <v>129</v>
      </c>
      <c r="I207" s="7"/>
      <c r="J207" s="7"/>
    </row>
    <row r="208" spans="1:18" s="6" customFormat="1" ht="87" customHeight="1" x14ac:dyDescent="0.55000000000000004">
      <c r="A208" s="29" t="s">
        <v>152</v>
      </c>
      <c r="B208" s="49" t="s">
        <v>805</v>
      </c>
      <c r="C208" s="8" t="s">
        <v>129</v>
      </c>
      <c r="D208" s="8" t="s">
        <v>129</v>
      </c>
      <c r="E208" s="8" t="s">
        <v>129</v>
      </c>
      <c r="F208" s="8" t="s">
        <v>129</v>
      </c>
      <c r="G208" s="2"/>
      <c r="I208" s="7"/>
      <c r="J208" s="7"/>
      <c r="R208" s="2"/>
    </row>
    <row r="209" spans="1:18" s="6" customFormat="1" ht="109.8" customHeight="1" x14ac:dyDescent="0.55000000000000004">
      <c r="A209" s="29" t="s">
        <v>150</v>
      </c>
      <c r="B209" s="49" t="s">
        <v>725</v>
      </c>
      <c r="C209" s="8" t="s">
        <v>129</v>
      </c>
      <c r="D209" s="8" t="s">
        <v>129</v>
      </c>
      <c r="E209" s="8" t="s">
        <v>129</v>
      </c>
      <c r="F209" s="8" t="s">
        <v>129</v>
      </c>
      <c r="G209" s="14"/>
      <c r="I209" s="7"/>
      <c r="J209" s="7"/>
      <c r="R209" s="2"/>
    </row>
    <row r="210" spans="1:18" s="6" customFormat="1" ht="104.4" customHeight="1" x14ac:dyDescent="0.55000000000000004">
      <c r="A210" s="29" t="s">
        <v>151</v>
      </c>
      <c r="B210" s="49" t="s">
        <v>726</v>
      </c>
      <c r="C210" s="8" t="s">
        <v>129</v>
      </c>
      <c r="D210" s="8" t="s">
        <v>129</v>
      </c>
      <c r="E210" s="8" t="s">
        <v>129</v>
      </c>
      <c r="F210" s="8" t="s">
        <v>129</v>
      </c>
      <c r="G210" s="14"/>
      <c r="I210" s="7"/>
      <c r="J210" s="7"/>
      <c r="R210" s="2"/>
    </row>
    <row r="211" spans="1:18" s="6" customFormat="1" x14ac:dyDescent="0.55000000000000004">
      <c r="A211" s="29" t="s">
        <v>149</v>
      </c>
      <c r="B211" s="5" t="s">
        <v>727</v>
      </c>
      <c r="C211" s="8" t="s">
        <v>129</v>
      </c>
      <c r="D211" s="8" t="s">
        <v>129</v>
      </c>
      <c r="E211" s="8" t="s">
        <v>129</v>
      </c>
      <c r="F211" s="8" t="s">
        <v>129</v>
      </c>
      <c r="G211" s="14"/>
      <c r="I211" s="7"/>
      <c r="J211" s="7"/>
      <c r="R211" s="2"/>
    </row>
    <row r="212" spans="1:18" ht="28.8" x14ac:dyDescent="0.55000000000000004">
      <c r="A212" s="13" t="s">
        <v>54</v>
      </c>
      <c r="B212" s="2" t="s">
        <v>1011</v>
      </c>
      <c r="D212" s="12" t="b">
        <f>ISNUMBER(C212)</f>
        <v>0</v>
      </c>
      <c r="E212" s="2" t="s">
        <v>382</v>
      </c>
      <c r="F212" s="12" t="s">
        <v>129</v>
      </c>
      <c r="I212" s="7"/>
      <c r="J212" s="7"/>
    </row>
    <row r="213" spans="1:18" ht="84.9" customHeight="1" x14ac:dyDescent="0.55000000000000004">
      <c r="A213" s="27" t="s">
        <v>55</v>
      </c>
      <c r="B213" s="3" t="s">
        <v>728</v>
      </c>
      <c r="C213" s="44" t="s">
        <v>129</v>
      </c>
      <c r="D213" s="8" t="s">
        <v>129</v>
      </c>
      <c r="E213" s="4" t="s">
        <v>729</v>
      </c>
      <c r="F213" s="8" t="s">
        <v>129</v>
      </c>
      <c r="G213" s="21" t="s">
        <v>730</v>
      </c>
      <c r="H213" s="41" t="s">
        <v>550</v>
      </c>
      <c r="I213" s="41" t="s">
        <v>551</v>
      </c>
      <c r="J213" s="41" t="s">
        <v>47</v>
      </c>
      <c r="K213" s="41" t="s">
        <v>128</v>
      </c>
      <c r="L213" s="41" t="s">
        <v>51</v>
      </c>
      <c r="M213" s="41" t="s">
        <v>552</v>
      </c>
      <c r="N213" s="41" t="s">
        <v>638</v>
      </c>
    </row>
    <row r="214" spans="1:18" ht="28.8" x14ac:dyDescent="0.55000000000000004">
      <c r="A214" s="13" t="s">
        <v>732</v>
      </c>
      <c r="B214" s="2" t="s">
        <v>550</v>
      </c>
      <c r="C214" s="32">
        <f>H214</f>
        <v>0</v>
      </c>
      <c r="D214" s="12" t="b">
        <f>ISNUMBER(C214)</f>
        <v>1</v>
      </c>
      <c r="E214" s="2" t="s">
        <v>382</v>
      </c>
      <c r="F214" s="13" t="s">
        <v>863</v>
      </c>
      <c r="G214" s="24" t="s">
        <v>731</v>
      </c>
      <c r="H214" s="33"/>
      <c r="I214" s="33"/>
      <c r="J214" s="33"/>
      <c r="K214" s="33"/>
      <c r="L214" s="33"/>
      <c r="M214" s="33"/>
      <c r="N214" s="34">
        <f>SUM(H214:M214)</f>
        <v>0</v>
      </c>
    </row>
    <row r="215" spans="1:18" x14ac:dyDescent="0.55000000000000004">
      <c r="A215" s="13" t="s">
        <v>733</v>
      </c>
      <c r="B215" s="2" t="s">
        <v>551</v>
      </c>
      <c r="C215" s="32">
        <f>I214</f>
        <v>0</v>
      </c>
      <c r="D215" s="12" t="b">
        <f t="shared" ref="D215:D219" si="12">ISNUMBER(C215)</f>
        <v>1</v>
      </c>
      <c r="E215" s="2" t="s">
        <v>382</v>
      </c>
      <c r="F215" s="12" t="s">
        <v>129</v>
      </c>
      <c r="G215" s="2"/>
    </row>
    <row r="216" spans="1:18" x14ac:dyDescent="0.55000000000000004">
      <c r="A216" s="13" t="s">
        <v>734</v>
      </c>
      <c r="B216" s="2" t="s">
        <v>47</v>
      </c>
      <c r="C216" s="32">
        <f>J214</f>
        <v>0</v>
      </c>
      <c r="D216" s="12" t="b">
        <f t="shared" si="12"/>
        <v>1</v>
      </c>
      <c r="E216" s="2" t="s">
        <v>382</v>
      </c>
      <c r="F216" s="12" t="s">
        <v>129</v>
      </c>
      <c r="G216" s="2"/>
    </row>
    <row r="217" spans="1:18" x14ac:dyDescent="0.55000000000000004">
      <c r="A217" s="13" t="s">
        <v>737</v>
      </c>
      <c r="B217" s="2" t="s">
        <v>128</v>
      </c>
      <c r="C217" s="32">
        <f>K214</f>
        <v>0</v>
      </c>
      <c r="D217" s="12" t="b">
        <f t="shared" si="12"/>
        <v>1</v>
      </c>
      <c r="E217" s="2" t="s">
        <v>382</v>
      </c>
      <c r="F217" s="12" t="s">
        <v>129</v>
      </c>
      <c r="G217" s="2"/>
    </row>
    <row r="218" spans="1:18" x14ac:dyDescent="0.55000000000000004">
      <c r="A218" s="13" t="s">
        <v>735</v>
      </c>
      <c r="B218" s="2" t="s">
        <v>51</v>
      </c>
      <c r="C218" s="32">
        <f>L214</f>
        <v>0</v>
      </c>
      <c r="D218" s="12" t="b">
        <f t="shared" si="12"/>
        <v>1</v>
      </c>
      <c r="E218" s="2" t="s">
        <v>382</v>
      </c>
      <c r="F218" s="12" t="s">
        <v>129</v>
      </c>
      <c r="G218" s="2"/>
    </row>
    <row r="219" spans="1:18" x14ac:dyDescent="0.55000000000000004">
      <c r="A219" s="13" t="s">
        <v>736</v>
      </c>
      <c r="B219" s="2" t="s">
        <v>552</v>
      </c>
      <c r="C219" s="32">
        <f>M214</f>
        <v>0</v>
      </c>
      <c r="D219" s="12" t="b">
        <f t="shared" si="12"/>
        <v>1</v>
      </c>
      <c r="E219" s="2" t="s">
        <v>382</v>
      </c>
      <c r="F219" s="12" t="s">
        <v>129</v>
      </c>
      <c r="G219" s="2"/>
    </row>
    <row r="220" spans="1:18" ht="77.7" customHeight="1" x14ac:dyDescent="0.55000000000000004">
      <c r="A220" s="19" t="s">
        <v>738</v>
      </c>
      <c r="B220" s="19" t="s">
        <v>638</v>
      </c>
      <c r="C220" s="32">
        <f>SUM(C214:C219)</f>
        <v>0</v>
      </c>
      <c r="D220" s="12" t="b">
        <f>ISNUMBER(C220)</f>
        <v>1</v>
      </c>
      <c r="E220" s="19" t="s">
        <v>704</v>
      </c>
      <c r="F220" s="2" t="s">
        <v>792</v>
      </c>
      <c r="G220" s="2"/>
    </row>
    <row r="221" spans="1:18" ht="70.2" customHeight="1" x14ac:dyDescent="0.55000000000000004">
      <c r="A221" s="13" t="s">
        <v>56</v>
      </c>
      <c r="B221" s="2" t="s">
        <v>739</v>
      </c>
      <c r="C221" s="1"/>
      <c r="D221" s="12" t="s">
        <v>64</v>
      </c>
      <c r="E221" s="2" t="s">
        <v>1012</v>
      </c>
      <c r="F221" s="12" t="s">
        <v>129</v>
      </c>
      <c r="G221" s="2"/>
      <c r="I221" s="7"/>
      <c r="J221" s="7"/>
    </row>
    <row r="222" spans="1:18" s="6" customFormat="1" ht="69" customHeight="1" x14ac:dyDescent="0.55000000000000004">
      <c r="A222" s="29" t="s">
        <v>138</v>
      </c>
      <c r="B222" s="49" t="s">
        <v>740</v>
      </c>
      <c r="C222" s="8" t="s">
        <v>129</v>
      </c>
      <c r="D222" s="8" t="s">
        <v>129</v>
      </c>
      <c r="E222" s="8" t="s">
        <v>129</v>
      </c>
      <c r="F222" s="8" t="s">
        <v>129</v>
      </c>
      <c r="G222" s="14"/>
      <c r="I222" s="7"/>
      <c r="J222" s="7"/>
      <c r="R222" s="2"/>
    </row>
    <row r="223" spans="1:18" s="6" customFormat="1" x14ac:dyDescent="0.55000000000000004">
      <c r="A223" s="29" t="s">
        <v>139</v>
      </c>
      <c r="B223" s="5" t="s">
        <v>459</v>
      </c>
      <c r="C223" s="8" t="s">
        <v>129</v>
      </c>
      <c r="D223" s="8" t="s">
        <v>129</v>
      </c>
      <c r="E223" s="8" t="s">
        <v>129</v>
      </c>
      <c r="F223" s="8" t="s">
        <v>129</v>
      </c>
      <c r="G223" s="14"/>
      <c r="I223" s="7"/>
      <c r="J223" s="7"/>
      <c r="R223" s="2"/>
    </row>
    <row r="224" spans="1:18" ht="28.8" x14ac:dyDescent="0.55000000000000004">
      <c r="A224" s="39" t="s">
        <v>967</v>
      </c>
      <c r="B224" s="3" t="s">
        <v>915</v>
      </c>
      <c r="C224" s="44" t="s">
        <v>129</v>
      </c>
      <c r="D224" s="44" t="s">
        <v>129</v>
      </c>
      <c r="E224" s="8" t="s">
        <v>129</v>
      </c>
      <c r="F224" s="8" t="s">
        <v>129</v>
      </c>
      <c r="I224" s="12"/>
      <c r="J224" s="12"/>
    </row>
    <row r="225" spans="1:14" ht="65.099999999999994" customHeight="1" x14ac:dyDescent="0.55000000000000004">
      <c r="A225" s="13" t="s">
        <v>57</v>
      </c>
      <c r="B225" s="2" t="s">
        <v>1013</v>
      </c>
      <c r="C225" s="30"/>
      <c r="D225" s="12" t="b">
        <f t="shared" ref="D225:D226" si="13">ISNUMBER(C225)</f>
        <v>0</v>
      </c>
      <c r="E225" s="2" t="s">
        <v>379</v>
      </c>
      <c r="F225" s="12" t="s">
        <v>129</v>
      </c>
      <c r="I225" s="7"/>
      <c r="J225" s="7"/>
    </row>
    <row r="226" spans="1:14" ht="43.2" x14ac:dyDescent="0.55000000000000004">
      <c r="A226" s="13" t="s">
        <v>58</v>
      </c>
      <c r="B226" s="2" t="s">
        <v>1014</v>
      </c>
      <c r="C226" s="30"/>
      <c r="D226" s="12" t="b">
        <f t="shared" si="13"/>
        <v>0</v>
      </c>
      <c r="E226" s="2" t="s">
        <v>379</v>
      </c>
      <c r="F226" s="12" t="s">
        <v>129</v>
      </c>
      <c r="I226" s="7"/>
      <c r="J226" s="7"/>
    </row>
    <row r="227" spans="1:14" ht="156.9" customHeight="1" x14ac:dyDescent="0.55000000000000004">
      <c r="A227" s="27" t="s">
        <v>59</v>
      </c>
      <c r="B227" s="48" t="s">
        <v>914</v>
      </c>
      <c r="C227" s="44" t="s">
        <v>129</v>
      </c>
      <c r="D227" s="8" t="s">
        <v>129</v>
      </c>
      <c r="E227" s="4" t="s">
        <v>965</v>
      </c>
      <c r="F227" s="8" t="s">
        <v>129</v>
      </c>
      <c r="G227" s="21" t="s">
        <v>743</v>
      </c>
      <c r="H227" s="41" t="s">
        <v>550</v>
      </c>
      <c r="I227" s="41" t="s">
        <v>551</v>
      </c>
      <c r="J227" s="41" t="s">
        <v>47</v>
      </c>
      <c r="K227" s="41" t="s">
        <v>128</v>
      </c>
      <c r="L227" s="41" t="s">
        <v>51</v>
      </c>
      <c r="M227" s="41" t="s">
        <v>552</v>
      </c>
      <c r="N227" s="41" t="s">
        <v>638</v>
      </c>
    </row>
    <row r="228" spans="1:14" ht="28.8" x14ac:dyDescent="0.55000000000000004">
      <c r="A228" s="13" t="s">
        <v>744</v>
      </c>
      <c r="B228" s="2" t="s">
        <v>924</v>
      </c>
      <c r="C228" s="43">
        <f>H228</f>
        <v>0</v>
      </c>
      <c r="D228" s="12" t="b">
        <f>ISNUMBER(C228)</f>
        <v>1</v>
      </c>
      <c r="E228" s="2" t="s">
        <v>379</v>
      </c>
      <c r="F228" s="12" t="s">
        <v>129</v>
      </c>
      <c r="G228" s="20" t="s">
        <v>919</v>
      </c>
      <c r="H228" s="45"/>
      <c r="I228" s="45"/>
      <c r="J228" s="45"/>
      <c r="K228" s="45"/>
      <c r="L228" s="45"/>
      <c r="M228" s="45"/>
      <c r="N228" s="46">
        <f>SUM(H228:M228)</f>
        <v>0</v>
      </c>
    </row>
    <row r="229" spans="1:14" ht="28.8" x14ac:dyDescent="0.55000000000000004">
      <c r="A229" s="13" t="s">
        <v>745</v>
      </c>
      <c r="B229" s="2" t="s">
        <v>925</v>
      </c>
      <c r="C229" s="43">
        <f>I228</f>
        <v>0</v>
      </c>
      <c r="D229" s="12" t="b">
        <f t="shared" ref="D229:D250" si="14">ISNUMBER(C229)</f>
        <v>1</v>
      </c>
      <c r="E229" s="2" t="s">
        <v>379</v>
      </c>
      <c r="F229" s="12" t="s">
        <v>129</v>
      </c>
      <c r="G229" s="20" t="s">
        <v>920</v>
      </c>
      <c r="H229" s="45"/>
      <c r="I229" s="45"/>
      <c r="J229" s="45"/>
      <c r="K229" s="45"/>
      <c r="L229" s="45"/>
      <c r="M229" s="45"/>
      <c r="N229" s="46">
        <f t="shared" ref="N229:N232" si="15">SUM(H229:M229)</f>
        <v>0</v>
      </c>
    </row>
    <row r="230" spans="1:14" ht="28.8" x14ac:dyDescent="0.55000000000000004">
      <c r="A230" s="13" t="s">
        <v>746</v>
      </c>
      <c r="B230" s="2" t="s">
        <v>926</v>
      </c>
      <c r="C230" s="43">
        <f>J228</f>
        <v>0</v>
      </c>
      <c r="D230" s="12" t="b">
        <f t="shared" si="14"/>
        <v>1</v>
      </c>
      <c r="E230" s="2" t="s">
        <v>379</v>
      </c>
      <c r="F230" s="12" t="s">
        <v>129</v>
      </c>
      <c r="G230" s="20" t="s">
        <v>921</v>
      </c>
      <c r="H230" s="45"/>
      <c r="I230" s="45"/>
      <c r="J230" s="45"/>
      <c r="K230" s="45"/>
      <c r="L230" s="45"/>
      <c r="M230" s="45"/>
      <c r="N230" s="46">
        <f t="shared" si="15"/>
        <v>0</v>
      </c>
    </row>
    <row r="231" spans="1:14" ht="28.8" x14ac:dyDescent="0.55000000000000004">
      <c r="A231" s="13" t="s">
        <v>747</v>
      </c>
      <c r="B231" s="2" t="s">
        <v>927</v>
      </c>
      <c r="C231" s="43">
        <f>K228</f>
        <v>0</v>
      </c>
      <c r="D231" s="12" t="b">
        <f t="shared" si="14"/>
        <v>1</v>
      </c>
      <c r="E231" s="2" t="s">
        <v>379</v>
      </c>
      <c r="F231" s="12" t="s">
        <v>129</v>
      </c>
      <c r="G231" s="20" t="s">
        <v>922</v>
      </c>
      <c r="H231" s="45"/>
      <c r="I231" s="45"/>
      <c r="J231" s="45"/>
      <c r="K231" s="45"/>
      <c r="L231" s="45"/>
      <c r="M231" s="45"/>
      <c r="N231" s="46">
        <f t="shared" si="15"/>
        <v>0</v>
      </c>
    </row>
    <row r="232" spans="1:14" ht="28.8" x14ac:dyDescent="0.55000000000000004">
      <c r="A232" s="13" t="s">
        <v>747</v>
      </c>
      <c r="B232" s="2" t="s">
        <v>928</v>
      </c>
      <c r="C232" s="43">
        <f>L228</f>
        <v>0</v>
      </c>
      <c r="D232" s="12" t="b">
        <f t="shared" si="14"/>
        <v>1</v>
      </c>
      <c r="E232" s="2" t="s">
        <v>379</v>
      </c>
      <c r="F232" s="12" t="s">
        <v>129</v>
      </c>
      <c r="G232" s="20" t="s">
        <v>923</v>
      </c>
      <c r="H232" s="45"/>
      <c r="I232" s="45"/>
      <c r="J232" s="45"/>
      <c r="K232" s="45"/>
      <c r="L232" s="45"/>
      <c r="M232" s="45"/>
      <c r="N232" s="46">
        <f t="shared" si="15"/>
        <v>0</v>
      </c>
    </row>
    <row r="233" spans="1:14" ht="28.8" x14ac:dyDescent="0.55000000000000004">
      <c r="A233" s="13" t="s">
        <v>748</v>
      </c>
      <c r="B233" s="2" t="s">
        <v>929</v>
      </c>
      <c r="C233" s="43">
        <f>M228</f>
        <v>0</v>
      </c>
      <c r="D233" s="12" t="b">
        <f t="shared" si="14"/>
        <v>1</v>
      </c>
      <c r="E233" s="2" t="s">
        <v>379</v>
      </c>
      <c r="F233" s="12" t="s">
        <v>129</v>
      </c>
      <c r="G233" s="24" t="s">
        <v>916</v>
      </c>
      <c r="H233" s="46">
        <f>SUM(H228:H232)</f>
        <v>0</v>
      </c>
      <c r="I233" s="46">
        <f t="shared" ref="I233:M233" si="16">SUM(I228:I232)</f>
        <v>0</v>
      </c>
      <c r="J233" s="46">
        <f t="shared" si="16"/>
        <v>0</v>
      </c>
      <c r="K233" s="46">
        <f t="shared" si="16"/>
        <v>0</v>
      </c>
      <c r="L233" s="46">
        <f t="shared" si="16"/>
        <v>0</v>
      </c>
      <c r="M233" s="46">
        <f t="shared" si="16"/>
        <v>0</v>
      </c>
      <c r="N233" s="46">
        <f>SUM(N228:N232)</f>
        <v>0</v>
      </c>
    </row>
    <row r="234" spans="1:14" ht="28.8" x14ac:dyDescent="0.55000000000000004">
      <c r="A234" s="13" t="s">
        <v>749</v>
      </c>
      <c r="B234" s="2" t="s">
        <v>931</v>
      </c>
      <c r="C234" s="43">
        <f>N228</f>
        <v>0</v>
      </c>
      <c r="D234" s="12" t="b">
        <f t="shared" si="14"/>
        <v>1</v>
      </c>
      <c r="E234" s="2" t="s">
        <v>379</v>
      </c>
      <c r="F234" s="12" t="s">
        <v>129</v>
      </c>
      <c r="G234" s="2"/>
    </row>
    <row r="235" spans="1:14" ht="28.8" x14ac:dyDescent="0.55000000000000004">
      <c r="A235" s="13" t="s">
        <v>750</v>
      </c>
      <c r="B235" s="2" t="s">
        <v>932</v>
      </c>
      <c r="C235" s="43">
        <f>H229</f>
        <v>0</v>
      </c>
      <c r="D235" s="12" t="b">
        <f t="shared" si="14"/>
        <v>1</v>
      </c>
      <c r="E235" s="2" t="s">
        <v>379</v>
      </c>
      <c r="F235" s="12" t="s">
        <v>129</v>
      </c>
      <c r="G235" s="2"/>
    </row>
    <row r="236" spans="1:14" ht="28.8" x14ac:dyDescent="0.55000000000000004">
      <c r="A236" s="13" t="s">
        <v>751</v>
      </c>
      <c r="B236" s="2" t="s">
        <v>933</v>
      </c>
      <c r="C236" s="43">
        <f>I229</f>
        <v>0</v>
      </c>
      <c r="D236" s="12" t="b">
        <f t="shared" si="14"/>
        <v>1</v>
      </c>
      <c r="E236" s="2" t="s">
        <v>379</v>
      </c>
      <c r="F236" s="12" t="s">
        <v>129</v>
      </c>
      <c r="G236" s="2"/>
    </row>
    <row r="237" spans="1:14" ht="28.8" x14ac:dyDescent="0.55000000000000004">
      <c r="A237" s="13" t="s">
        <v>752</v>
      </c>
      <c r="B237" s="2" t="s">
        <v>934</v>
      </c>
      <c r="C237" s="43">
        <f>J229</f>
        <v>0</v>
      </c>
      <c r="D237" s="12" t="b">
        <f t="shared" si="14"/>
        <v>1</v>
      </c>
      <c r="E237" s="2" t="s">
        <v>379</v>
      </c>
      <c r="F237" s="12" t="s">
        <v>129</v>
      </c>
      <c r="G237" s="2"/>
    </row>
    <row r="238" spans="1:14" ht="28.8" x14ac:dyDescent="0.55000000000000004">
      <c r="A238" s="13" t="s">
        <v>753</v>
      </c>
      <c r="B238" s="2" t="s">
        <v>935</v>
      </c>
      <c r="C238" s="43">
        <f>K229</f>
        <v>0</v>
      </c>
      <c r="D238" s="12" t="b">
        <f t="shared" si="14"/>
        <v>1</v>
      </c>
      <c r="E238" s="2" t="s">
        <v>379</v>
      </c>
      <c r="F238" s="12" t="s">
        <v>129</v>
      </c>
      <c r="G238" s="2"/>
    </row>
    <row r="239" spans="1:14" ht="28.8" x14ac:dyDescent="0.55000000000000004">
      <c r="A239" s="13" t="s">
        <v>754</v>
      </c>
      <c r="B239" s="2" t="s">
        <v>936</v>
      </c>
      <c r="C239" s="43">
        <f>L229</f>
        <v>0</v>
      </c>
      <c r="D239" s="12" t="b">
        <f t="shared" si="14"/>
        <v>1</v>
      </c>
      <c r="E239" s="2" t="s">
        <v>379</v>
      </c>
      <c r="F239" s="12" t="s">
        <v>129</v>
      </c>
      <c r="I239" s="7"/>
      <c r="J239" s="7"/>
    </row>
    <row r="240" spans="1:14" ht="28.8" x14ac:dyDescent="0.55000000000000004">
      <c r="A240" s="13" t="s">
        <v>755</v>
      </c>
      <c r="B240" s="2" t="s">
        <v>937</v>
      </c>
      <c r="C240" s="43">
        <f>M229</f>
        <v>0</v>
      </c>
      <c r="D240" s="12" t="b">
        <f t="shared" si="14"/>
        <v>1</v>
      </c>
      <c r="E240" s="2" t="s">
        <v>379</v>
      </c>
      <c r="F240" s="12" t="s">
        <v>129</v>
      </c>
      <c r="I240" s="7"/>
      <c r="J240" s="7"/>
    </row>
    <row r="241" spans="1:10" ht="28.8" x14ac:dyDescent="0.55000000000000004">
      <c r="A241" s="13" t="s">
        <v>756</v>
      </c>
      <c r="B241" s="2" t="s">
        <v>939</v>
      </c>
      <c r="C241" s="43">
        <f>N229</f>
        <v>0</v>
      </c>
      <c r="D241" s="12" t="b">
        <f t="shared" si="14"/>
        <v>1</v>
      </c>
      <c r="E241" s="2" t="s">
        <v>379</v>
      </c>
      <c r="F241" s="12" t="s">
        <v>129</v>
      </c>
      <c r="I241" s="7"/>
      <c r="J241" s="7"/>
    </row>
    <row r="242" spans="1:10" ht="28.8" x14ac:dyDescent="0.55000000000000004">
      <c r="A242" s="13" t="s">
        <v>757</v>
      </c>
      <c r="B242" s="2" t="s">
        <v>940</v>
      </c>
      <c r="C242" s="43">
        <f>H230</f>
        <v>0</v>
      </c>
      <c r="D242" s="12" t="b">
        <f t="shared" si="14"/>
        <v>1</v>
      </c>
      <c r="E242" s="2" t="s">
        <v>379</v>
      </c>
      <c r="F242" s="12" t="s">
        <v>129</v>
      </c>
      <c r="I242" s="7"/>
      <c r="J242" s="7"/>
    </row>
    <row r="243" spans="1:10" ht="28.8" x14ac:dyDescent="0.55000000000000004">
      <c r="A243" s="13" t="s">
        <v>758</v>
      </c>
      <c r="B243" s="2" t="s">
        <v>941</v>
      </c>
      <c r="C243" s="43">
        <f>I230</f>
        <v>0</v>
      </c>
      <c r="D243" s="12" t="b">
        <f t="shared" si="14"/>
        <v>1</v>
      </c>
      <c r="E243" s="2" t="s">
        <v>379</v>
      </c>
      <c r="F243" s="12" t="s">
        <v>129</v>
      </c>
      <c r="I243" s="7"/>
      <c r="J243" s="7"/>
    </row>
    <row r="244" spans="1:10" ht="28.8" x14ac:dyDescent="0.55000000000000004">
      <c r="A244" s="13" t="s">
        <v>759</v>
      </c>
      <c r="B244" s="2" t="s">
        <v>942</v>
      </c>
      <c r="C244" s="43">
        <f>J230</f>
        <v>0</v>
      </c>
      <c r="D244" s="12" t="b">
        <f t="shared" si="14"/>
        <v>1</v>
      </c>
      <c r="E244" s="2" t="s">
        <v>379</v>
      </c>
      <c r="F244" s="12" t="s">
        <v>129</v>
      </c>
      <c r="I244" s="7"/>
      <c r="J244" s="7"/>
    </row>
    <row r="245" spans="1:10" ht="28.8" x14ac:dyDescent="0.55000000000000004">
      <c r="A245" s="13" t="s">
        <v>760</v>
      </c>
      <c r="B245" s="2" t="s">
        <v>943</v>
      </c>
      <c r="C245" s="43">
        <f>K230</f>
        <v>0</v>
      </c>
      <c r="D245" s="12" t="b">
        <f t="shared" si="14"/>
        <v>1</v>
      </c>
      <c r="E245" s="2" t="s">
        <v>379</v>
      </c>
      <c r="F245" s="12" t="s">
        <v>129</v>
      </c>
    </row>
    <row r="246" spans="1:10" ht="48.3" customHeight="1" x14ac:dyDescent="0.55000000000000004">
      <c r="A246" s="13" t="s">
        <v>761</v>
      </c>
      <c r="B246" s="2" t="s">
        <v>944</v>
      </c>
      <c r="C246" s="43">
        <f>L230</f>
        <v>0</v>
      </c>
      <c r="D246" s="12" t="b">
        <f t="shared" si="14"/>
        <v>1</v>
      </c>
      <c r="E246" s="2" t="s">
        <v>379</v>
      </c>
      <c r="F246" s="12" t="s">
        <v>129</v>
      </c>
    </row>
    <row r="247" spans="1:10" ht="28.8" x14ac:dyDescent="0.55000000000000004">
      <c r="A247" s="13" t="s">
        <v>762</v>
      </c>
      <c r="B247" s="2" t="s">
        <v>945</v>
      </c>
      <c r="C247" s="43">
        <f>M230</f>
        <v>0</v>
      </c>
      <c r="D247" s="12" t="b">
        <f t="shared" si="14"/>
        <v>1</v>
      </c>
      <c r="E247" s="2" t="s">
        <v>379</v>
      </c>
      <c r="F247" s="12" t="s">
        <v>129</v>
      </c>
    </row>
    <row r="248" spans="1:10" ht="28.8" x14ac:dyDescent="0.55000000000000004">
      <c r="A248" s="13" t="s">
        <v>763</v>
      </c>
      <c r="B248" s="2" t="s">
        <v>947</v>
      </c>
      <c r="C248" s="43">
        <f>N230</f>
        <v>0</v>
      </c>
      <c r="D248" s="12" t="b">
        <f t="shared" si="14"/>
        <v>1</v>
      </c>
      <c r="E248" s="2" t="s">
        <v>379</v>
      </c>
      <c r="F248" s="12" t="s">
        <v>129</v>
      </c>
    </row>
    <row r="249" spans="1:10" ht="28.8" x14ac:dyDescent="0.55000000000000004">
      <c r="A249" s="13" t="s">
        <v>764</v>
      </c>
      <c r="B249" s="2" t="s">
        <v>948</v>
      </c>
      <c r="C249" s="43">
        <f>H231</f>
        <v>0</v>
      </c>
      <c r="D249" s="12" t="b">
        <f t="shared" si="14"/>
        <v>1</v>
      </c>
      <c r="E249" s="2" t="s">
        <v>379</v>
      </c>
      <c r="F249" s="12" t="s">
        <v>129</v>
      </c>
    </row>
    <row r="250" spans="1:10" ht="28.8" x14ac:dyDescent="0.55000000000000004">
      <c r="A250" s="13" t="s">
        <v>765</v>
      </c>
      <c r="B250" s="2" t="s">
        <v>949</v>
      </c>
      <c r="C250" s="43">
        <f>I231</f>
        <v>0</v>
      </c>
      <c r="D250" s="12" t="b">
        <f t="shared" si="14"/>
        <v>1</v>
      </c>
      <c r="E250" s="2" t="s">
        <v>379</v>
      </c>
      <c r="F250" s="12" t="s">
        <v>129</v>
      </c>
    </row>
    <row r="251" spans="1:10" ht="28.8" x14ac:dyDescent="0.55000000000000004">
      <c r="A251" s="13" t="s">
        <v>766</v>
      </c>
      <c r="B251" s="2" t="s">
        <v>950</v>
      </c>
      <c r="C251" s="43">
        <f>J231</f>
        <v>0</v>
      </c>
      <c r="D251" s="12" t="b">
        <f>ISNUMBER(C251)</f>
        <v>1</v>
      </c>
      <c r="E251" s="2" t="s">
        <v>379</v>
      </c>
      <c r="F251" s="12" t="s">
        <v>129</v>
      </c>
    </row>
    <row r="252" spans="1:10" ht="28.8" x14ac:dyDescent="0.55000000000000004">
      <c r="A252" s="13" t="s">
        <v>767</v>
      </c>
      <c r="B252" s="2" t="s">
        <v>951</v>
      </c>
      <c r="C252" s="43">
        <f>K231</f>
        <v>0</v>
      </c>
      <c r="D252" s="12" t="b">
        <f t="shared" ref="D252:D269" si="17">ISNUMBER(C252)</f>
        <v>1</v>
      </c>
      <c r="E252" s="2" t="s">
        <v>379</v>
      </c>
      <c r="F252" s="12" t="s">
        <v>129</v>
      </c>
      <c r="G252" s="2"/>
    </row>
    <row r="253" spans="1:10" ht="40.799999999999997" customHeight="1" x14ac:dyDescent="0.55000000000000004">
      <c r="A253" s="13" t="s">
        <v>768</v>
      </c>
      <c r="B253" s="2" t="s">
        <v>952</v>
      </c>
      <c r="C253" s="43">
        <f>L231</f>
        <v>0</v>
      </c>
      <c r="D253" s="12" t="b">
        <f t="shared" si="17"/>
        <v>1</v>
      </c>
      <c r="E253" s="2" t="s">
        <v>379</v>
      </c>
      <c r="F253" s="12" t="s">
        <v>129</v>
      </c>
      <c r="G253" s="2"/>
    </row>
    <row r="254" spans="1:10" ht="28.8" x14ac:dyDescent="0.55000000000000004">
      <c r="A254" s="13" t="s">
        <v>769</v>
      </c>
      <c r="B254" s="2" t="s">
        <v>953</v>
      </c>
      <c r="C254" s="43">
        <f>M231</f>
        <v>0</v>
      </c>
      <c r="D254" s="12" t="b">
        <f t="shared" si="17"/>
        <v>1</v>
      </c>
      <c r="E254" s="2" t="s">
        <v>379</v>
      </c>
      <c r="F254" s="12" t="s">
        <v>129</v>
      </c>
      <c r="J254" s="7"/>
    </row>
    <row r="255" spans="1:10" ht="28.8" x14ac:dyDescent="0.55000000000000004">
      <c r="A255" s="13" t="s">
        <v>770</v>
      </c>
      <c r="B255" s="2" t="s">
        <v>955</v>
      </c>
      <c r="C255" s="43">
        <f>N231</f>
        <v>0</v>
      </c>
      <c r="D255" s="12" t="b">
        <f t="shared" si="17"/>
        <v>1</v>
      </c>
      <c r="E255" s="2" t="s">
        <v>379</v>
      </c>
      <c r="F255" s="12" t="s">
        <v>129</v>
      </c>
      <c r="I255" s="7"/>
      <c r="J255" s="7"/>
    </row>
    <row r="256" spans="1:10" ht="28.8" x14ac:dyDescent="0.55000000000000004">
      <c r="A256" s="13" t="s">
        <v>771</v>
      </c>
      <c r="B256" s="2" t="s">
        <v>956</v>
      </c>
      <c r="C256" s="43">
        <f>H232</f>
        <v>0</v>
      </c>
      <c r="D256" s="12" t="b">
        <f t="shared" si="17"/>
        <v>1</v>
      </c>
      <c r="E256" s="2" t="s">
        <v>379</v>
      </c>
      <c r="F256" s="12" t="s">
        <v>129</v>
      </c>
      <c r="I256" s="7"/>
      <c r="J256" s="7"/>
    </row>
    <row r="257" spans="1:18" ht="28.8" x14ac:dyDescent="0.55000000000000004">
      <c r="A257" s="13" t="s">
        <v>772</v>
      </c>
      <c r="B257" s="2" t="s">
        <v>957</v>
      </c>
      <c r="C257" s="43">
        <f>I232</f>
        <v>0</v>
      </c>
      <c r="D257" s="12" t="b">
        <f t="shared" si="17"/>
        <v>1</v>
      </c>
      <c r="E257" s="2" t="s">
        <v>379</v>
      </c>
      <c r="F257" s="12" t="s">
        <v>129</v>
      </c>
      <c r="I257" s="7"/>
      <c r="J257" s="7"/>
    </row>
    <row r="258" spans="1:18" ht="28.8" x14ac:dyDescent="0.55000000000000004">
      <c r="A258" s="13" t="s">
        <v>773</v>
      </c>
      <c r="B258" s="2" t="s">
        <v>958</v>
      </c>
      <c r="C258" s="43">
        <f>J232</f>
        <v>0</v>
      </c>
      <c r="D258" s="12" t="b">
        <f t="shared" si="17"/>
        <v>1</v>
      </c>
      <c r="E258" s="2" t="s">
        <v>379</v>
      </c>
      <c r="F258" s="12" t="s">
        <v>129</v>
      </c>
      <c r="I258" s="7"/>
      <c r="J258" s="7"/>
    </row>
    <row r="259" spans="1:18" ht="28.8" x14ac:dyDescent="0.55000000000000004">
      <c r="A259" s="13" t="s">
        <v>774</v>
      </c>
      <c r="B259" s="2" t="s">
        <v>959</v>
      </c>
      <c r="C259" s="43">
        <f>K232</f>
        <v>0</v>
      </c>
      <c r="D259" s="12" t="b">
        <f t="shared" si="17"/>
        <v>1</v>
      </c>
      <c r="E259" s="2" t="s">
        <v>379</v>
      </c>
      <c r="F259" s="12" t="s">
        <v>129</v>
      </c>
      <c r="I259" s="7"/>
      <c r="J259" s="7"/>
    </row>
    <row r="260" spans="1:18" ht="37.799999999999997" customHeight="1" x14ac:dyDescent="0.55000000000000004">
      <c r="A260" s="13" t="s">
        <v>775</v>
      </c>
      <c r="B260" s="2" t="s">
        <v>960</v>
      </c>
      <c r="C260" s="43">
        <f>L232</f>
        <v>0</v>
      </c>
      <c r="D260" s="12" t="b">
        <f t="shared" si="17"/>
        <v>1</v>
      </c>
      <c r="E260" s="2" t="s">
        <v>379</v>
      </c>
      <c r="F260" s="12" t="s">
        <v>129</v>
      </c>
      <c r="I260" s="7"/>
      <c r="J260" s="7"/>
    </row>
    <row r="261" spans="1:18" ht="28.8" x14ac:dyDescent="0.55000000000000004">
      <c r="A261" s="13" t="s">
        <v>776</v>
      </c>
      <c r="B261" s="2" t="s">
        <v>961</v>
      </c>
      <c r="C261" s="43">
        <f>M232</f>
        <v>0</v>
      </c>
      <c r="D261" s="12" t="b">
        <f t="shared" si="17"/>
        <v>1</v>
      </c>
      <c r="E261" s="2" t="s">
        <v>379</v>
      </c>
      <c r="F261" s="12" t="s">
        <v>129</v>
      </c>
      <c r="I261" s="7"/>
      <c r="J261" s="7"/>
    </row>
    <row r="262" spans="1:18" ht="28.8" x14ac:dyDescent="0.55000000000000004">
      <c r="A262" s="13" t="s">
        <v>777</v>
      </c>
      <c r="B262" s="2" t="s">
        <v>962</v>
      </c>
      <c r="C262" s="43">
        <f>N232</f>
        <v>0</v>
      </c>
      <c r="D262" s="12" t="b">
        <f t="shared" si="17"/>
        <v>1</v>
      </c>
      <c r="E262" s="2" t="s">
        <v>379</v>
      </c>
      <c r="F262" s="12" t="s">
        <v>129</v>
      </c>
      <c r="I262" s="7"/>
      <c r="J262" s="7"/>
    </row>
    <row r="263" spans="1:18" ht="28.8" x14ac:dyDescent="0.55000000000000004">
      <c r="A263" s="13" t="s">
        <v>778</v>
      </c>
      <c r="B263" s="2" t="s">
        <v>786</v>
      </c>
      <c r="C263" s="43">
        <f>H233</f>
        <v>0</v>
      </c>
      <c r="D263" s="12" t="b">
        <f t="shared" si="17"/>
        <v>1</v>
      </c>
      <c r="E263" s="2" t="s">
        <v>379</v>
      </c>
      <c r="F263" s="12" t="s">
        <v>129</v>
      </c>
      <c r="I263" s="7"/>
      <c r="J263" s="7"/>
    </row>
    <row r="264" spans="1:18" ht="28.8" x14ac:dyDescent="0.55000000000000004">
      <c r="A264" s="13" t="s">
        <v>779</v>
      </c>
      <c r="B264" s="2" t="s">
        <v>787</v>
      </c>
      <c r="C264" s="43">
        <f>I233</f>
        <v>0</v>
      </c>
      <c r="D264" s="12" t="b">
        <f t="shared" si="17"/>
        <v>1</v>
      </c>
      <c r="E264" s="2" t="s">
        <v>379</v>
      </c>
      <c r="F264" s="12" t="s">
        <v>129</v>
      </c>
      <c r="I264" s="7"/>
      <c r="J264" s="7"/>
    </row>
    <row r="265" spans="1:18" ht="28.8" x14ac:dyDescent="0.55000000000000004">
      <c r="A265" s="13" t="s">
        <v>780</v>
      </c>
      <c r="B265" s="2" t="s">
        <v>788</v>
      </c>
      <c r="C265" s="43">
        <f>J233</f>
        <v>0</v>
      </c>
      <c r="D265" s="12" t="b">
        <f t="shared" si="17"/>
        <v>1</v>
      </c>
      <c r="E265" s="2" t="s">
        <v>379</v>
      </c>
      <c r="F265" s="12" t="s">
        <v>129</v>
      </c>
      <c r="I265" s="7"/>
      <c r="J265" s="7"/>
    </row>
    <row r="266" spans="1:18" ht="29.4" customHeight="1" x14ac:dyDescent="0.55000000000000004">
      <c r="A266" s="13" t="s">
        <v>781</v>
      </c>
      <c r="B266" s="2" t="s">
        <v>789</v>
      </c>
      <c r="C266" s="43">
        <f>K233</f>
        <v>0</v>
      </c>
      <c r="D266" s="12" t="b">
        <f t="shared" si="17"/>
        <v>1</v>
      </c>
      <c r="E266" s="2" t="s">
        <v>379</v>
      </c>
      <c r="F266" s="12" t="s">
        <v>129</v>
      </c>
      <c r="I266" s="7"/>
      <c r="J266" s="7"/>
    </row>
    <row r="267" spans="1:18" ht="28.8" x14ac:dyDescent="0.55000000000000004">
      <c r="A267" s="13" t="s">
        <v>782</v>
      </c>
      <c r="B267" s="2" t="s">
        <v>790</v>
      </c>
      <c r="C267" s="43">
        <f>L233</f>
        <v>0</v>
      </c>
      <c r="D267" s="12" t="b">
        <f t="shared" si="17"/>
        <v>1</v>
      </c>
      <c r="E267" s="2" t="s">
        <v>379</v>
      </c>
      <c r="F267" s="12" t="s">
        <v>129</v>
      </c>
      <c r="I267" s="7"/>
      <c r="J267" s="7"/>
    </row>
    <row r="268" spans="1:18" ht="28.8" x14ac:dyDescent="0.55000000000000004">
      <c r="A268" s="13" t="s">
        <v>783</v>
      </c>
      <c r="B268" s="2" t="s">
        <v>791</v>
      </c>
      <c r="C268" s="43">
        <f>M233</f>
        <v>0</v>
      </c>
      <c r="D268" s="12" t="b">
        <f t="shared" si="17"/>
        <v>1</v>
      </c>
      <c r="E268" s="2" t="s">
        <v>379</v>
      </c>
      <c r="F268" s="12" t="s">
        <v>129</v>
      </c>
      <c r="I268" s="7"/>
      <c r="J268" s="7"/>
    </row>
    <row r="269" spans="1:18" s="6" customFormat="1" ht="57.6" x14ac:dyDescent="0.55000000000000004">
      <c r="A269" s="13" t="s">
        <v>784</v>
      </c>
      <c r="B269" s="2" t="s">
        <v>804</v>
      </c>
      <c r="C269" s="43">
        <f>N233</f>
        <v>0</v>
      </c>
      <c r="D269" s="12" t="b">
        <f t="shared" si="17"/>
        <v>1</v>
      </c>
      <c r="E269" s="2" t="s">
        <v>379</v>
      </c>
      <c r="F269" s="2" t="s">
        <v>785</v>
      </c>
      <c r="G269" s="14"/>
      <c r="I269" s="7"/>
      <c r="J269" s="7"/>
      <c r="R269" s="2"/>
    </row>
    <row r="270" spans="1:18" ht="70.2" customHeight="1" x14ac:dyDescent="0.55000000000000004">
      <c r="A270" s="13" t="s">
        <v>60</v>
      </c>
      <c r="B270" s="2" t="s">
        <v>742</v>
      </c>
      <c r="C270" s="1"/>
      <c r="D270" s="12" t="s">
        <v>64</v>
      </c>
      <c r="E270" s="2" t="s">
        <v>1016</v>
      </c>
      <c r="F270" s="12" t="s">
        <v>129</v>
      </c>
      <c r="G270" s="2"/>
      <c r="I270" s="7"/>
      <c r="J270" s="7"/>
    </row>
    <row r="271" spans="1:18" ht="39.299999999999997" customHeight="1" x14ac:dyDescent="0.55000000000000004">
      <c r="A271" s="27" t="s">
        <v>113</v>
      </c>
      <c r="B271" s="48" t="s">
        <v>1015</v>
      </c>
      <c r="C271" s="39" t="s">
        <v>129</v>
      </c>
      <c r="D271" s="8" t="s">
        <v>129</v>
      </c>
      <c r="E271" s="44" t="s">
        <v>129</v>
      </c>
      <c r="F271" s="8" t="s">
        <v>129</v>
      </c>
      <c r="I271" s="7"/>
      <c r="J271" s="7"/>
    </row>
    <row r="272" spans="1:18" ht="28.8" x14ac:dyDescent="0.55000000000000004">
      <c r="A272" s="13" t="s">
        <v>908</v>
      </c>
      <c r="B272" s="2" t="s">
        <v>642</v>
      </c>
      <c r="C272" s="30"/>
      <c r="D272" s="12" t="b">
        <f>ISNUMBER(C272)</f>
        <v>0</v>
      </c>
      <c r="E272" s="2" t="s">
        <v>379</v>
      </c>
      <c r="F272" s="12" t="s">
        <v>129</v>
      </c>
      <c r="I272" s="7"/>
      <c r="J272" s="7"/>
    </row>
    <row r="273" spans="1:14" ht="28.8" x14ac:dyDescent="0.55000000000000004">
      <c r="A273" s="13" t="s">
        <v>909</v>
      </c>
      <c r="B273" s="2" t="s">
        <v>643</v>
      </c>
      <c r="C273" s="30"/>
      <c r="D273" s="12" t="b">
        <f>ISNUMBER(C273)</f>
        <v>0</v>
      </c>
      <c r="E273" s="2" t="s">
        <v>379</v>
      </c>
      <c r="F273" s="12" t="s">
        <v>129</v>
      </c>
      <c r="I273" s="7"/>
      <c r="J273" s="7"/>
    </row>
    <row r="274" spans="1:14" ht="28.8" x14ac:dyDescent="0.55000000000000004">
      <c r="A274" s="13" t="s">
        <v>910</v>
      </c>
      <c r="B274" s="2" t="s">
        <v>644</v>
      </c>
      <c r="C274" s="30"/>
      <c r="D274" s="12" t="b">
        <f>ISNUMBER(C274)</f>
        <v>0</v>
      </c>
      <c r="E274" s="2" t="s">
        <v>379</v>
      </c>
      <c r="F274" s="12" t="s">
        <v>129</v>
      </c>
      <c r="I274" s="7"/>
      <c r="J274" s="7"/>
    </row>
    <row r="275" spans="1:14" ht="28.8" x14ac:dyDescent="0.55000000000000004">
      <c r="A275" s="13" t="s">
        <v>911</v>
      </c>
      <c r="B275" s="2" t="s">
        <v>645</v>
      </c>
      <c r="C275" s="30"/>
      <c r="D275" s="12" t="b">
        <f>ISNUMBER(C275)</f>
        <v>0</v>
      </c>
      <c r="E275" s="2" t="s">
        <v>379</v>
      </c>
      <c r="F275" s="12" t="s">
        <v>129</v>
      </c>
      <c r="I275" s="7"/>
      <c r="J275" s="7"/>
    </row>
    <row r="276" spans="1:14" ht="62.7" customHeight="1" x14ac:dyDescent="0.55000000000000004">
      <c r="A276" s="19" t="s">
        <v>912</v>
      </c>
      <c r="B276" s="19" t="s">
        <v>741</v>
      </c>
      <c r="C276" s="37">
        <f>SUM(C272:C275)</f>
        <v>0</v>
      </c>
      <c r="D276" s="12" t="b">
        <f>IF(($C$276=SUM($C$272:$C$275)),TRUE,FALSE)</f>
        <v>1</v>
      </c>
      <c r="E276" s="19" t="s">
        <v>504</v>
      </c>
      <c r="F276" s="2" t="s">
        <v>1030</v>
      </c>
      <c r="I276" s="7"/>
      <c r="J276" s="7"/>
    </row>
    <row r="277" spans="1:14" x14ac:dyDescent="0.55000000000000004">
      <c r="A277" s="39" t="s">
        <v>917</v>
      </c>
      <c r="B277" s="3" t="s">
        <v>918</v>
      </c>
      <c r="C277" s="44" t="s">
        <v>129</v>
      </c>
      <c r="D277" s="44" t="s">
        <v>129</v>
      </c>
      <c r="E277" s="44" t="s">
        <v>129</v>
      </c>
      <c r="F277" s="8" t="s">
        <v>129</v>
      </c>
      <c r="I277" s="7"/>
      <c r="J277" s="7"/>
    </row>
    <row r="278" spans="1:14" ht="58.2" customHeight="1" x14ac:dyDescent="0.55000000000000004">
      <c r="A278" s="13" t="s">
        <v>61</v>
      </c>
      <c r="B278" s="48" t="s">
        <v>1018</v>
      </c>
      <c r="C278" s="30"/>
      <c r="D278" s="12" t="b">
        <f>ISNUMBER(C278)</f>
        <v>0</v>
      </c>
      <c r="E278" s="2" t="s">
        <v>379</v>
      </c>
      <c r="F278" s="12" t="s">
        <v>129</v>
      </c>
      <c r="I278" s="7"/>
      <c r="J278" s="7"/>
    </row>
    <row r="279" spans="1:14" ht="50.7" customHeight="1" x14ac:dyDescent="0.55000000000000004">
      <c r="A279" s="13" t="s">
        <v>114</v>
      </c>
      <c r="B279" s="48" t="s">
        <v>1019</v>
      </c>
      <c r="C279" s="31"/>
      <c r="D279" s="12" t="b">
        <f>ISNUMBER(C279)</f>
        <v>0</v>
      </c>
      <c r="E279" s="2" t="s">
        <v>462</v>
      </c>
      <c r="F279" s="12" t="s">
        <v>129</v>
      </c>
      <c r="I279" s="7"/>
      <c r="J279" s="7"/>
    </row>
    <row r="280" spans="1:14" ht="43.8" customHeight="1" x14ac:dyDescent="0.55000000000000004">
      <c r="A280" s="13" t="s">
        <v>62</v>
      </c>
      <c r="B280" s="48" t="s">
        <v>968</v>
      </c>
      <c r="C280" s="30"/>
      <c r="D280" s="12" t="b">
        <f>ISNUMBER(C280)</f>
        <v>0</v>
      </c>
      <c r="E280" s="2" t="s">
        <v>379</v>
      </c>
      <c r="F280" s="12" t="s">
        <v>129</v>
      </c>
      <c r="I280" s="7"/>
      <c r="J280" s="7"/>
    </row>
    <row r="281" spans="1:14" ht="37.799999999999997" customHeight="1" x14ac:dyDescent="0.55000000000000004">
      <c r="A281" s="29" t="s">
        <v>140</v>
      </c>
      <c r="B281" s="5" t="s">
        <v>1021</v>
      </c>
      <c r="C281" s="8" t="s">
        <v>129</v>
      </c>
      <c r="D281" s="8" t="s">
        <v>129</v>
      </c>
      <c r="E281" s="8" t="s">
        <v>129</v>
      </c>
      <c r="F281" s="8" t="s">
        <v>129</v>
      </c>
      <c r="I281" s="7"/>
      <c r="J281" s="7"/>
    </row>
    <row r="282" spans="1:14" ht="170.4" customHeight="1" x14ac:dyDescent="0.55000000000000004">
      <c r="A282" s="27" t="s">
        <v>115</v>
      </c>
      <c r="B282" s="48" t="s">
        <v>1042</v>
      </c>
      <c r="C282" s="44" t="s">
        <v>129</v>
      </c>
      <c r="D282" s="8" t="s">
        <v>129</v>
      </c>
      <c r="E282" s="4" t="s">
        <v>964</v>
      </c>
      <c r="F282" s="8" t="s">
        <v>129</v>
      </c>
      <c r="G282" s="21" t="s">
        <v>743</v>
      </c>
      <c r="H282" s="41" t="s">
        <v>550</v>
      </c>
      <c r="I282" s="41" t="s">
        <v>551</v>
      </c>
      <c r="J282" s="41" t="s">
        <v>47</v>
      </c>
      <c r="K282" s="41" t="s">
        <v>128</v>
      </c>
      <c r="L282" s="41" t="s">
        <v>51</v>
      </c>
      <c r="M282" s="41" t="s">
        <v>552</v>
      </c>
      <c r="N282" s="41" t="s">
        <v>849</v>
      </c>
    </row>
    <row r="283" spans="1:14" ht="28.8" x14ac:dyDescent="0.55000000000000004">
      <c r="A283" s="13" t="s">
        <v>807</v>
      </c>
      <c r="B283" s="2" t="s">
        <v>924</v>
      </c>
      <c r="C283" s="32">
        <f>H283</f>
        <v>0</v>
      </c>
      <c r="D283" s="12" t="b">
        <f>ISNUMBER(C283)</f>
        <v>1</v>
      </c>
      <c r="E283" s="2" t="s">
        <v>379</v>
      </c>
      <c r="F283" s="12" t="s">
        <v>129</v>
      </c>
      <c r="G283" s="20" t="s">
        <v>919</v>
      </c>
      <c r="H283" s="45"/>
      <c r="I283" s="45"/>
      <c r="J283" s="45"/>
      <c r="K283" s="45"/>
      <c r="L283" s="45"/>
      <c r="M283" s="45"/>
      <c r="N283" s="46">
        <f>SUM(H283:M283)</f>
        <v>0</v>
      </c>
    </row>
    <row r="284" spans="1:14" ht="28.8" x14ac:dyDescent="0.55000000000000004">
      <c r="A284" s="13" t="s">
        <v>808</v>
      </c>
      <c r="B284" s="2" t="s">
        <v>925</v>
      </c>
      <c r="C284" s="32">
        <f>I283</f>
        <v>0</v>
      </c>
      <c r="D284" s="12" t="b">
        <f t="shared" ref="D284:D305" si="18">ISNUMBER(C284)</f>
        <v>1</v>
      </c>
      <c r="E284" s="2" t="s">
        <v>379</v>
      </c>
      <c r="F284" s="12" t="s">
        <v>129</v>
      </c>
      <c r="G284" s="20" t="s">
        <v>920</v>
      </c>
      <c r="H284" s="45"/>
      <c r="I284" s="45"/>
      <c r="J284" s="45"/>
      <c r="K284" s="45"/>
      <c r="L284" s="45"/>
      <c r="M284" s="45"/>
      <c r="N284" s="46">
        <f t="shared" ref="N284:N287" si="19">SUM(H284:M284)</f>
        <v>0</v>
      </c>
    </row>
    <row r="285" spans="1:14" ht="28.8" x14ac:dyDescent="0.55000000000000004">
      <c r="A285" s="13" t="s">
        <v>809</v>
      </c>
      <c r="B285" s="2" t="s">
        <v>926</v>
      </c>
      <c r="C285" s="32">
        <f>J283</f>
        <v>0</v>
      </c>
      <c r="D285" s="12" t="b">
        <f t="shared" si="18"/>
        <v>1</v>
      </c>
      <c r="E285" s="2" t="s">
        <v>379</v>
      </c>
      <c r="F285" s="12" t="s">
        <v>129</v>
      </c>
      <c r="G285" s="20" t="s">
        <v>921</v>
      </c>
      <c r="H285" s="45"/>
      <c r="I285" s="45"/>
      <c r="J285" s="45"/>
      <c r="K285" s="45"/>
      <c r="L285" s="45"/>
      <c r="M285" s="45"/>
      <c r="N285" s="46">
        <f t="shared" si="19"/>
        <v>0</v>
      </c>
    </row>
    <row r="286" spans="1:14" ht="28.8" x14ac:dyDescent="0.55000000000000004">
      <c r="A286" s="13" t="s">
        <v>810</v>
      </c>
      <c r="B286" s="2" t="s">
        <v>927</v>
      </c>
      <c r="C286" s="32">
        <f>K283</f>
        <v>0</v>
      </c>
      <c r="D286" s="12" t="b">
        <f t="shared" si="18"/>
        <v>1</v>
      </c>
      <c r="E286" s="2" t="s">
        <v>379</v>
      </c>
      <c r="F286" s="12" t="s">
        <v>129</v>
      </c>
      <c r="G286" s="20" t="s">
        <v>922</v>
      </c>
      <c r="H286" s="45"/>
      <c r="I286" s="45"/>
      <c r="J286" s="45"/>
      <c r="K286" s="45"/>
      <c r="L286" s="45"/>
      <c r="M286" s="45"/>
      <c r="N286" s="46">
        <f t="shared" si="19"/>
        <v>0</v>
      </c>
    </row>
    <row r="287" spans="1:14" ht="28.8" x14ac:dyDescent="0.55000000000000004">
      <c r="A287" s="13" t="s">
        <v>810</v>
      </c>
      <c r="B287" s="2" t="s">
        <v>928</v>
      </c>
      <c r="C287" s="32">
        <f>L283</f>
        <v>0</v>
      </c>
      <c r="D287" s="12" t="b">
        <f t="shared" si="18"/>
        <v>1</v>
      </c>
      <c r="E287" s="2" t="s">
        <v>379</v>
      </c>
      <c r="F287" s="12" t="s">
        <v>129</v>
      </c>
      <c r="G287" s="20" t="s">
        <v>923</v>
      </c>
      <c r="H287" s="45"/>
      <c r="I287" s="45"/>
      <c r="J287" s="45"/>
      <c r="K287" s="45"/>
      <c r="L287" s="45"/>
      <c r="M287" s="45"/>
      <c r="N287" s="46">
        <f t="shared" si="19"/>
        <v>0</v>
      </c>
    </row>
    <row r="288" spans="1:14" ht="28.8" x14ac:dyDescent="0.55000000000000004">
      <c r="A288" s="13" t="s">
        <v>811</v>
      </c>
      <c r="B288" s="2" t="s">
        <v>929</v>
      </c>
      <c r="C288" s="32">
        <f>M283</f>
        <v>0</v>
      </c>
      <c r="D288" s="12" t="b">
        <f t="shared" si="18"/>
        <v>1</v>
      </c>
      <c r="E288" s="2" t="s">
        <v>379</v>
      </c>
      <c r="F288" s="12" t="s">
        <v>129</v>
      </c>
      <c r="G288" s="24" t="s">
        <v>848</v>
      </c>
      <c r="H288" s="46">
        <f>SUM(H283:H287)</f>
        <v>0</v>
      </c>
      <c r="I288" s="46">
        <f t="shared" ref="I288:M288" si="20">SUM(I283:I287)</f>
        <v>0</v>
      </c>
      <c r="J288" s="46">
        <f t="shared" si="20"/>
        <v>0</v>
      </c>
      <c r="K288" s="46">
        <f t="shared" si="20"/>
        <v>0</v>
      </c>
      <c r="L288" s="46">
        <f t="shared" si="20"/>
        <v>0</v>
      </c>
      <c r="M288" s="46">
        <f t="shared" si="20"/>
        <v>0</v>
      </c>
      <c r="N288" s="46">
        <f>SUM(N283:N287)</f>
        <v>0</v>
      </c>
    </row>
    <row r="289" spans="1:10" ht="28.8" x14ac:dyDescent="0.55000000000000004">
      <c r="A289" s="13" t="s">
        <v>812</v>
      </c>
      <c r="B289" s="2" t="s">
        <v>930</v>
      </c>
      <c r="C289" s="32">
        <f>N283</f>
        <v>0</v>
      </c>
      <c r="D289" s="12" t="b">
        <f t="shared" si="18"/>
        <v>1</v>
      </c>
      <c r="E289" s="2" t="s">
        <v>379</v>
      </c>
      <c r="F289" s="12" t="s">
        <v>129</v>
      </c>
      <c r="G289" s="2"/>
    </row>
    <row r="290" spans="1:10" ht="28.8" x14ac:dyDescent="0.55000000000000004">
      <c r="A290" s="13" t="s">
        <v>813</v>
      </c>
      <c r="B290" s="2" t="s">
        <v>932</v>
      </c>
      <c r="C290" s="32">
        <f>H284</f>
        <v>0</v>
      </c>
      <c r="D290" s="12" t="b">
        <f t="shared" si="18"/>
        <v>1</v>
      </c>
      <c r="E290" s="2" t="s">
        <v>379</v>
      </c>
      <c r="F290" s="12" t="s">
        <v>129</v>
      </c>
      <c r="G290" s="2"/>
    </row>
    <row r="291" spans="1:10" ht="28.8" x14ac:dyDescent="0.55000000000000004">
      <c r="A291" s="13" t="s">
        <v>814</v>
      </c>
      <c r="B291" s="2" t="s">
        <v>933</v>
      </c>
      <c r="C291" s="32">
        <f>I284</f>
        <v>0</v>
      </c>
      <c r="D291" s="12" t="b">
        <f t="shared" si="18"/>
        <v>1</v>
      </c>
      <c r="E291" s="2" t="s">
        <v>379</v>
      </c>
      <c r="F291" s="12" t="s">
        <v>129</v>
      </c>
      <c r="G291" s="2"/>
    </row>
    <row r="292" spans="1:10" ht="28.8" x14ac:dyDescent="0.55000000000000004">
      <c r="A292" s="13" t="s">
        <v>815</v>
      </c>
      <c r="B292" s="2" t="s">
        <v>934</v>
      </c>
      <c r="C292" s="32">
        <f>J284</f>
        <v>0</v>
      </c>
      <c r="D292" s="12" t="b">
        <f t="shared" si="18"/>
        <v>1</v>
      </c>
      <c r="E292" s="2" t="s">
        <v>379</v>
      </c>
      <c r="F292" s="12" t="s">
        <v>129</v>
      </c>
      <c r="G292" s="2"/>
    </row>
    <row r="293" spans="1:10" ht="28.8" x14ac:dyDescent="0.55000000000000004">
      <c r="A293" s="13" t="s">
        <v>816</v>
      </c>
      <c r="B293" s="2" t="s">
        <v>935</v>
      </c>
      <c r="C293" s="32">
        <f>K284</f>
        <v>0</v>
      </c>
      <c r="D293" s="12" t="b">
        <f t="shared" si="18"/>
        <v>1</v>
      </c>
      <c r="E293" s="2" t="s">
        <v>379</v>
      </c>
      <c r="F293" s="12" t="s">
        <v>129</v>
      </c>
      <c r="G293" s="2"/>
    </row>
    <row r="294" spans="1:10" ht="28.8" x14ac:dyDescent="0.55000000000000004">
      <c r="A294" s="13" t="s">
        <v>817</v>
      </c>
      <c r="B294" s="2" t="s">
        <v>936</v>
      </c>
      <c r="C294" s="32">
        <f>L284</f>
        <v>0</v>
      </c>
      <c r="D294" s="12" t="b">
        <f t="shared" si="18"/>
        <v>1</v>
      </c>
      <c r="E294" s="2" t="s">
        <v>379</v>
      </c>
      <c r="F294" s="12" t="s">
        <v>129</v>
      </c>
      <c r="I294" s="7"/>
      <c r="J294" s="7"/>
    </row>
    <row r="295" spans="1:10" ht="28.8" x14ac:dyDescent="0.55000000000000004">
      <c r="A295" s="13" t="s">
        <v>818</v>
      </c>
      <c r="B295" s="2" t="s">
        <v>937</v>
      </c>
      <c r="C295" s="32">
        <f>M284</f>
        <v>0</v>
      </c>
      <c r="D295" s="12" t="b">
        <f t="shared" si="18"/>
        <v>1</v>
      </c>
      <c r="E295" s="2" t="s">
        <v>379</v>
      </c>
      <c r="F295" s="12" t="s">
        <v>129</v>
      </c>
      <c r="I295" s="7"/>
      <c r="J295" s="7"/>
    </row>
    <row r="296" spans="1:10" ht="28.8" x14ac:dyDescent="0.55000000000000004">
      <c r="A296" s="13" t="s">
        <v>819</v>
      </c>
      <c r="B296" s="2" t="s">
        <v>938</v>
      </c>
      <c r="C296" s="32">
        <f>N284</f>
        <v>0</v>
      </c>
      <c r="D296" s="12" t="b">
        <f t="shared" si="18"/>
        <v>1</v>
      </c>
      <c r="E296" s="2" t="s">
        <v>379</v>
      </c>
      <c r="F296" s="12" t="s">
        <v>129</v>
      </c>
      <c r="I296" s="7"/>
      <c r="J296" s="7"/>
    </row>
    <row r="297" spans="1:10" ht="28.8" x14ac:dyDescent="0.55000000000000004">
      <c r="A297" s="13" t="s">
        <v>820</v>
      </c>
      <c r="B297" s="2" t="s">
        <v>940</v>
      </c>
      <c r="C297" s="32">
        <f>H285</f>
        <v>0</v>
      </c>
      <c r="D297" s="12" t="b">
        <f t="shared" si="18"/>
        <v>1</v>
      </c>
      <c r="E297" s="2" t="s">
        <v>379</v>
      </c>
      <c r="F297" s="12" t="s">
        <v>129</v>
      </c>
      <c r="I297" s="7"/>
      <c r="J297" s="7"/>
    </row>
    <row r="298" spans="1:10" ht="28.8" x14ac:dyDescent="0.55000000000000004">
      <c r="A298" s="13" t="s">
        <v>821</v>
      </c>
      <c r="B298" s="2" t="s">
        <v>941</v>
      </c>
      <c r="C298" s="32">
        <f>I285</f>
        <v>0</v>
      </c>
      <c r="D298" s="12" t="b">
        <f t="shared" si="18"/>
        <v>1</v>
      </c>
      <c r="E298" s="2" t="s">
        <v>379</v>
      </c>
      <c r="F298" s="12" t="s">
        <v>129</v>
      </c>
      <c r="I298" s="7"/>
      <c r="J298" s="7"/>
    </row>
    <row r="299" spans="1:10" ht="28.8" x14ac:dyDescent="0.55000000000000004">
      <c r="A299" s="13" t="s">
        <v>822</v>
      </c>
      <c r="B299" s="2" t="s">
        <v>942</v>
      </c>
      <c r="C299" s="32">
        <f>J285</f>
        <v>0</v>
      </c>
      <c r="D299" s="12" t="b">
        <f t="shared" si="18"/>
        <v>1</v>
      </c>
      <c r="E299" s="2" t="s">
        <v>379</v>
      </c>
      <c r="F299" s="12" t="s">
        <v>129</v>
      </c>
      <c r="I299" s="7"/>
      <c r="J299" s="7"/>
    </row>
    <row r="300" spans="1:10" ht="28.8" x14ac:dyDescent="0.55000000000000004">
      <c r="A300" s="13" t="s">
        <v>823</v>
      </c>
      <c r="B300" s="2" t="s">
        <v>943</v>
      </c>
      <c r="C300" s="32">
        <f>K285</f>
        <v>0</v>
      </c>
      <c r="D300" s="12" t="b">
        <f t="shared" si="18"/>
        <v>1</v>
      </c>
      <c r="E300" s="2" t="s">
        <v>379</v>
      </c>
      <c r="F300" s="12" t="s">
        <v>129</v>
      </c>
    </row>
    <row r="301" spans="1:10" ht="48.3" customHeight="1" x14ac:dyDescent="0.55000000000000004">
      <c r="A301" s="13" t="s">
        <v>824</v>
      </c>
      <c r="B301" s="2" t="s">
        <v>944</v>
      </c>
      <c r="C301" s="32">
        <f>L285</f>
        <v>0</v>
      </c>
      <c r="D301" s="12" t="b">
        <f t="shared" si="18"/>
        <v>1</v>
      </c>
      <c r="E301" s="2" t="s">
        <v>379</v>
      </c>
      <c r="F301" s="12" t="s">
        <v>129</v>
      </c>
    </row>
    <row r="302" spans="1:10" ht="28.8" x14ac:dyDescent="0.55000000000000004">
      <c r="A302" s="13" t="s">
        <v>825</v>
      </c>
      <c r="B302" s="2" t="s">
        <v>945</v>
      </c>
      <c r="C302" s="32">
        <f>M285</f>
        <v>0</v>
      </c>
      <c r="D302" s="12" t="b">
        <f t="shared" si="18"/>
        <v>1</v>
      </c>
      <c r="E302" s="2" t="s">
        <v>379</v>
      </c>
      <c r="F302" s="12" t="s">
        <v>129</v>
      </c>
    </row>
    <row r="303" spans="1:10" ht="28.8" x14ac:dyDescent="0.55000000000000004">
      <c r="A303" s="13" t="s">
        <v>826</v>
      </c>
      <c r="B303" s="2" t="s">
        <v>946</v>
      </c>
      <c r="C303" s="32">
        <f>N285</f>
        <v>0</v>
      </c>
      <c r="D303" s="12" t="b">
        <f t="shared" si="18"/>
        <v>1</v>
      </c>
      <c r="E303" s="2" t="s">
        <v>379</v>
      </c>
      <c r="F303" s="12" t="s">
        <v>129</v>
      </c>
    </row>
    <row r="304" spans="1:10" ht="28.8" x14ac:dyDescent="0.55000000000000004">
      <c r="A304" s="13" t="s">
        <v>827</v>
      </c>
      <c r="B304" s="2" t="s">
        <v>948</v>
      </c>
      <c r="C304" s="32">
        <f>H286</f>
        <v>0</v>
      </c>
      <c r="D304" s="12" t="b">
        <f t="shared" si="18"/>
        <v>1</v>
      </c>
      <c r="E304" s="2" t="s">
        <v>379</v>
      </c>
      <c r="F304" s="12" t="s">
        <v>129</v>
      </c>
    </row>
    <row r="305" spans="1:10" ht="28.8" x14ac:dyDescent="0.55000000000000004">
      <c r="A305" s="13" t="s">
        <v>828</v>
      </c>
      <c r="B305" s="2" t="s">
        <v>949</v>
      </c>
      <c r="C305" s="32">
        <f>I286</f>
        <v>0</v>
      </c>
      <c r="D305" s="12" t="b">
        <f t="shared" si="18"/>
        <v>1</v>
      </c>
      <c r="E305" s="2" t="s">
        <v>379</v>
      </c>
      <c r="F305" s="12" t="s">
        <v>129</v>
      </c>
    </row>
    <row r="306" spans="1:10" ht="28.8" x14ac:dyDescent="0.55000000000000004">
      <c r="A306" s="13" t="s">
        <v>829</v>
      </c>
      <c r="B306" s="2" t="s">
        <v>950</v>
      </c>
      <c r="C306" s="32">
        <f>J286</f>
        <v>0</v>
      </c>
      <c r="D306" s="12" t="b">
        <f>ISNUMBER(C306)</f>
        <v>1</v>
      </c>
      <c r="E306" s="2" t="s">
        <v>379</v>
      </c>
      <c r="F306" s="12" t="s">
        <v>129</v>
      </c>
    </row>
    <row r="307" spans="1:10" ht="28.8" x14ac:dyDescent="0.55000000000000004">
      <c r="A307" s="13" t="s">
        <v>830</v>
      </c>
      <c r="B307" s="2" t="s">
        <v>951</v>
      </c>
      <c r="C307" s="32">
        <f>K286</f>
        <v>0</v>
      </c>
      <c r="D307" s="12" t="b">
        <f t="shared" ref="D307:D324" si="21">ISNUMBER(C307)</f>
        <v>1</v>
      </c>
      <c r="E307" s="2" t="s">
        <v>379</v>
      </c>
      <c r="F307" s="12" t="s">
        <v>129</v>
      </c>
      <c r="G307" s="2"/>
    </row>
    <row r="308" spans="1:10" ht="40.799999999999997" customHeight="1" x14ac:dyDescent="0.55000000000000004">
      <c r="A308" s="13" t="s">
        <v>831</v>
      </c>
      <c r="B308" s="2" t="s">
        <v>952</v>
      </c>
      <c r="C308" s="32">
        <f>L286</f>
        <v>0</v>
      </c>
      <c r="D308" s="12" t="b">
        <f t="shared" si="21"/>
        <v>1</v>
      </c>
      <c r="E308" s="2" t="s">
        <v>379</v>
      </c>
      <c r="F308" s="12" t="s">
        <v>129</v>
      </c>
      <c r="G308" s="2"/>
    </row>
    <row r="309" spans="1:10" ht="28.8" x14ac:dyDescent="0.55000000000000004">
      <c r="A309" s="13" t="s">
        <v>832</v>
      </c>
      <c r="B309" s="2" t="s">
        <v>953</v>
      </c>
      <c r="C309" s="32">
        <f>M286</f>
        <v>0</v>
      </c>
      <c r="D309" s="12" t="b">
        <f t="shared" si="21"/>
        <v>1</v>
      </c>
      <c r="E309" s="2" t="s">
        <v>379</v>
      </c>
      <c r="F309" s="12" t="s">
        <v>129</v>
      </c>
      <c r="J309" s="7"/>
    </row>
    <row r="310" spans="1:10" ht="28.8" x14ac:dyDescent="0.55000000000000004">
      <c r="A310" s="13" t="s">
        <v>833</v>
      </c>
      <c r="B310" s="2" t="s">
        <v>954</v>
      </c>
      <c r="C310" s="32">
        <f>N286</f>
        <v>0</v>
      </c>
      <c r="D310" s="12" t="b">
        <f t="shared" si="21"/>
        <v>1</v>
      </c>
      <c r="E310" s="2" t="s">
        <v>379</v>
      </c>
      <c r="F310" s="12" t="s">
        <v>129</v>
      </c>
      <c r="I310" s="7"/>
      <c r="J310" s="7"/>
    </row>
    <row r="311" spans="1:10" ht="28.8" x14ac:dyDescent="0.55000000000000004">
      <c r="A311" s="13" t="s">
        <v>834</v>
      </c>
      <c r="B311" s="2" t="s">
        <v>956</v>
      </c>
      <c r="C311" s="32">
        <f>H287</f>
        <v>0</v>
      </c>
      <c r="D311" s="12" t="b">
        <f t="shared" si="21"/>
        <v>1</v>
      </c>
      <c r="E311" s="2" t="s">
        <v>379</v>
      </c>
      <c r="F311" s="12" t="s">
        <v>129</v>
      </c>
      <c r="I311" s="7"/>
      <c r="J311" s="7"/>
    </row>
    <row r="312" spans="1:10" ht="28.8" x14ac:dyDescent="0.55000000000000004">
      <c r="A312" s="13" t="s">
        <v>835</v>
      </c>
      <c r="B312" s="2" t="s">
        <v>957</v>
      </c>
      <c r="C312" s="32">
        <f>I287</f>
        <v>0</v>
      </c>
      <c r="D312" s="12" t="b">
        <f t="shared" si="21"/>
        <v>1</v>
      </c>
      <c r="E312" s="2" t="s">
        <v>379</v>
      </c>
      <c r="F312" s="12" t="s">
        <v>129</v>
      </c>
      <c r="I312" s="7"/>
      <c r="J312" s="7"/>
    </row>
    <row r="313" spans="1:10" ht="28.8" x14ac:dyDescent="0.55000000000000004">
      <c r="A313" s="13" t="s">
        <v>836</v>
      </c>
      <c r="B313" s="2" t="s">
        <v>958</v>
      </c>
      <c r="C313" s="32">
        <f>J287</f>
        <v>0</v>
      </c>
      <c r="D313" s="12" t="b">
        <f t="shared" si="21"/>
        <v>1</v>
      </c>
      <c r="E313" s="2" t="s">
        <v>379</v>
      </c>
      <c r="F313" s="12" t="s">
        <v>129</v>
      </c>
      <c r="I313" s="7"/>
      <c r="J313" s="7"/>
    </row>
    <row r="314" spans="1:10" ht="28.8" x14ac:dyDescent="0.55000000000000004">
      <c r="A314" s="13" t="s">
        <v>837</v>
      </c>
      <c r="B314" s="2" t="s">
        <v>959</v>
      </c>
      <c r="C314" s="32">
        <f>K287</f>
        <v>0</v>
      </c>
      <c r="D314" s="12" t="b">
        <f t="shared" si="21"/>
        <v>1</v>
      </c>
      <c r="E314" s="2" t="s">
        <v>379</v>
      </c>
      <c r="F314" s="12" t="s">
        <v>129</v>
      </c>
      <c r="I314" s="7"/>
      <c r="J314" s="7"/>
    </row>
    <row r="315" spans="1:10" ht="37.799999999999997" customHeight="1" x14ac:dyDescent="0.55000000000000004">
      <c r="A315" s="13" t="s">
        <v>838</v>
      </c>
      <c r="B315" s="2" t="s">
        <v>960</v>
      </c>
      <c r="C315" s="32">
        <f>L287</f>
        <v>0</v>
      </c>
      <c r="D315" s="12" t="b">
        <f t="shared" si="21"/>
        <v>1</v>
      </c>
      <c r="E315" s="2" t="s">
        <v>379</v>
      </c>
      <c r="F315" s="12" t="s">
        <v>129</v>
      </c>
      <c r="I315" s="7"/>
      <c r="J315" s="7"/>
    </row>
    <row r="316" spans="1:10" ht="28.8" x14ac:dyDescent="0.55000000000000004">
      <c r="A316" s="13" t="s">
        <v>839</v>
      </c>
      <c r="B316" s="2" t="s">
        <v>961</v>
      </c>
      <c r="C316" s="32">
        <f>M287</f>
        <v>0</v>
      </c>
      <c r="D316" s="12" t="b">
        <f t="shared" si="21"/>
        <v>1</v>
      </c>
      <c r="E316" s="2" t="s">
        <v>379</v>
      </c>
      <c r="F316" s="12" t="s">
        <v>129</v>
      </c>
      <c r="I316" s="7"/>
      <c r="J316" s="7"/>
    </row>
    <row r="317" spans="1:10" ht="28.8" x14ac:dyDescent="0.55000000000000004">
      <c r="A317" s="13" t="s">
        <v>840</v>
      </c>
      <c r="B317" s="2" t="s">
        <v>963</v>
      </c>
      <c r="C317" s="32">
        <f>N287</f>
        <v>0</v>
      </c>
      <c r="D317" s="12" t="b">
        <f t="shared" si="21"/>
        <v>1</v>
      </c>
      <c r="E317" s="2" t="s">
        <v>379</v>
      </c>
      <c r="F317" s="12" t="s">
        <v>129</v>
      </c>
      <c r="I317" s="7"/>
      <c r="J317" s="7"/>
    </row>
    <row r="318" spans="1:10" ht="28.8" x14ac:dyDescent="0.55000000000000004">
      <c r="A318" s="13" t="s">
        <v>841</v>
      </c>
      <c r="B318" s="2" t="s">
        <v>850</v>
      </c>
      <c r="C318" s="32">
        <f>H288</f>
        <v>0</v>
      </c>
      <c r="D318" s="12" t="b">
        <f t="shared" si="21"/>
        <v>1</v>
      </c>
      <c r="E318" s="2" t="s">
        <v>379</v>
      </c>
      <c r="F318" s="12" t="s">
        <v>129</v>
      </c>
      <c r="I318" s="7"/>
      <c r="J318" s="7"/>
    </row>
    <row r="319" spans="1:10" ht="28.8" x14ac:dyDescent="0.55000000000000004">
      <c r="A319" s="13" t="s">
        <v>842</v>
      </c>
      <c r="B319" s="2" t="s">
        <v>851</v>
      </c>
      <c r="C319" s="32">
        <f>I288</f>
        <v>0</v>
      </c>
      <c r="D319" s="12" t="b">
        <f t="shared" si="21"/>
        <v>1</v>
      </c>
      <c r="E319" s="2" t="s">
        <v>379</v>
      </c>
      <c r="F319" s="12" t="s">
        <v>129</v>
      </c>
      <c r="I319" s="7"/>
      <c r="J319" s="7"/>
    </row>
    <row r="320" spans="1:10" ht="28.8" x14ac:dyDescent="0.55000000000000004">
      <c r="A320" s="13" t="s">
        <v>843</v>
      </c>
      <c r="B320" s="2" t="s">
        <v>852</v>
      </c>
      <c r="C320" s="32">
        <f>J288</f>
        <v>0</v>
      </c>
      <c r="D320" s="12" t="b">
        <f t="shared" si="21"/>
        <v>1</v>
      </c>
      <c r="E320" s="2" t="s">
        <v>379</v>
      </c>
      <c r="F320" s="12" t="s">
        <v>129</v>
      </c>
      <c r="I320" s="7"/>
      <c r="J320" s="7"/>
    </row>
    <row r="321" spans="1:18" ht="29.4" customHeight="1" x14ac:dyDescent="0.55000000000000004">
      <c r="A321" s="13" t="s">
        <v>844</v>
      </c>
      <c r="B321" s="2" t="s">
        <v>853</v>
      </c>
      <c r="C321" s="32">
        <f>K288</f>
        <v>0</v>
      </c>
      <c r="D321" s="12" t="b">
        <f t="shared" si="21"/>
        <v>1</v>
      </c>
      <c r="E321" s="2" t="s">
        <v>379</v>
      </c>
      <c r="F321" s="12" t="s">
        <v>129</v>
      </c>
      <c r="I321" s="7"/>
      <c r="J321" s="7"/>
    </row>
    <row r="322" spans="1:18" ht="28.8" x14ac:dyDescent="0.55000000000000004">
      <c r="A322" s="13" t="s">
        <v>845</v>
      </c>
      <c r="B322" s="2" t="s">
        <v>854</v>
      </c>
      <c r="C322" s="32">
        <f>L288</f>
        <v>0</v>
      </c>
      <c r="D322" s="12" t="b">
        <f t="shared" si="21"/>
        <v>1</v>
      </c>
      <c r="E322" s="2" t="s">
        <v>379</v>
      </c>
      <c r="F322" s="12" t="s">
        <v>129</v>
      </c>
      <c r="I322" s="7"/>
      <c r="J322" s="7"/>
    </row>
    <row r="323" spans="1:18" ht="28.8" x14ac:dyDescent="0.55000000000000004">
      <c r="A323" s="13" t="s">
        <v>846</v>
      </c>
      <c r="B323" s="2" t="s">
        <v>855</v>
      </c>
      <c r="C323" s="32">
        <f>M288</f>
        <v>0</v>
      </c>
      <c r="D323" s="12" t="b">
        <f t="shared" si="21"/>
        <v>1</v>
      </c>
      <c r="E323" s="2" t="s">
        <v>379</v>
      </c>
      <c r="F323" s="12" t="s">
        <v>129</v>
      </c>
      <c r="I323" s="7"/>
      <c r="J323" s="7"/>
    </row>
    <row r="324" spans="1:18" s="6" customFormat="1" ht="55.2" customHeight="1" x14ac:dyDescent="0.55000000000000004">
      <c r="A324" s="13" t="s">
        <v>847</v>
      </c>
      <c r="B324" s="2" t="s">
        <v>804</v>
      </c>
      <c r="C324" s="32">
        <f>N288</f>
        <v>0</v>
      </c>
      <c r="D324" s="12" t="b">
        <f t="shared" si="21"/>
        <v>1</v>
      </c>
      <c r="E324" s="2" t="s">
        <v>379</v>
      </c>
      <c r="F324" s="2" t="s">
        <v>913</v>
      </c>
      <c r="G324" s="2"/>
      <c r="I324" s="7"/>
      <c r="J324" s="7"/>
      <c r="R324" s="2"/>
    </row>
    <row r="325" spans="1:18" ht="70.2" customHeight="1" x14ac:dyDescent="0.55000000000000004">
      <c r="A325" s="13" t="s">
        <v>63</v>
      </c>
      <c r="B325" s="2" t="s">
        <v>806</v>
      </c>
      <c r="C325" s="1"/>
      <c r="D325" s="12" t="s">
        <v>64</v>
      </c>
      <c r="E325" s="2" t="s">
        <v>1020</v>
      </c>
      <c r="F325" s="12" t="s">
        <v>129</v>
      </c>
      <c r="G325" s="2"/>
      <c r="I325" s="7"/>
      <c r="J325" s="7"/>
    </row>
    <row r="326" spans="1:18" ht="106.5" customHeight="1" x14ac:dyDescent="0.55000000000000004">
      <c r="A326" s="29" t="s">
        <v>141</v>
      </c>
      <c r="B326" s="5" t="s">
        <v>1041</v>
      </c>
      <c r="C326" s="8" t="s">
        <v>129</v>
      </c>
      <c r="D326" s="8" t="s">
        <v>129</v>
      </c>
      <c r="E326" s="8" t="s">
        <v>129</v>
      </c>
      <c r="F326" s="38" t="s">
        <v>862</v>
      </c>
      <c r="I326" s="7"/>
      <c r="J326" s="7"/>
    </row>
    <row r="327" spans="1:18" ht="43.8" customHeight="1" x14ac:dyDescent="0.55000000000000004">
      <c r="A327" s="13" t="s">
        <v>65</v>
      </c>
      <c r="B327" s="2" t="s">
        <v>1023</v>
      </c>
      <c r="C327" s="30"/>
      <c r="D327" s="12" t="b">
        <f t="shared" ref="D327" si="22">ISNUMBER(C327)</f>
        <v>0</v>
      </c>
      <c r="E327" s="2" t="s">
        <v>379</v>
      </c>
      <c r="F327" s="2" t="s">
        <v>856</v>
      </c>
      <c r="I327" s="7"/>
      <c r="J327" s="7"/>
    </row>
    <row r="328" spans="1:18" ht="28.8" x14ac:dyDescent="0.55000000000000004">
      <c r="A328" s="13" t="s">
        <v>66</v>
      </c>
      <c r="B328" s="2" t="s">
        <v>426</v>
      </c>
      <c r="C328" s="1"/>
      <c r="D328" s="12" t="s">
        <v>64</v>
      </c>
      <c r="E328" s="11" t="s">
        <v>188</v>
      </c>
      <c r="F328" s="12" t="s">
        <v>129</v>
      </c>
      <c r="I328" s="7"/>
      <c r="J328" s="7"/>
    </row>
    <row r="329" spans="1:18" ht="56.7" customHeight="1" x14ac:dyDescent="0.55000000000000004">
      <c r="A329" s="13" t="s">
        <v>67</v>
      </c>
      <c r="B329" s="2" t="s">
        <v>1026</v>
      </c>
      <c r="C329" s="1"/>
      <c r="D329" s="12" t="s">
        <v>64</v>
      </c>
      <c r="E329" s="2" t="s">
        <v>1035</v>
      </c>
      <c r="F329" s="12" t="s">
        <v>129</v>
      </c>
      <c r="I329" s="7"/>
      <c r="J329" s="7"/>
    </row>
    <row r="330" spans="1:18" ht="96.6" customHeight="1" x14ac:dyDescent="0.55000000000000004">
      <c r="A330" s="13" t="s">
        <v>68</v>
      </c>
      <c r="B330" s="2" t="s">
        <v>1024</v>
      </c>
      <c r="C330" s="30"/>
      <c r="D330" s="12" t="b">
        <f t="shared" ref="D330" si="23">ISNUMBER(C330)</f>
        <v>0</v>
      </c>
      <c r="E330" s="2" t="s">
        <v>379</v>
      </c>
      <c r="F330" s="2" t="s">
        <v>861</v>
      </c>
      <c r="I330" s="7"/>
      <c r="J330" s="7"/>
    </row>
    <row r="331" spans="1:18" ht="28.8" x14ac:dyDescent="0.55000000000000004">
      <c r="A331" s="13" t="s">
        <v>69</v>
      </c>
      <c r="B331" s="2" t="s">
        <v>427</v>
      </c>
      <c r="C331" s="1"/>
      <c r="D331" s="12" t="s">
        <v>64</v>
      </c>
      <c r="E331" s="11" t="s">
        <v>188</v>
      </c>
      <c r="F331" s="12" t="s">
        <v>129</v>
      </c>
      <c r="I331" s="7"/>
      <c r="J331" s="7"/>
    </row>
    <row r="332" spans="1:18" ht="56.7" customHeight="1" x14ac:dyDescent="0.55000000000000004">
      <c r="A332" s="13" t="s">
        <v>70</v>
      </c>
      <c r="B332" s="2" t="s">
        <v>1027</v>
      </c>
      <c r="C332" s="1"/>
      <c r="D332" s="12" t="s">
        <v>64</v>
      </c>
      <c r="E332" s="2" t="s">
        <v>1036</v>
      </c>
      <c r="F332" s="12" t="s">
        <v>129</v>
      </c>
      <c r="I332" s="7"/>
      <c r="J332" s="7"/>
    </row>
    <row r="333" spans="1:18" ht="87.6" customHeight="1" x14ac:dyDescent="0.55000000000000004">
      <c r="A333" s="13" t="s">
        <v>71</v>
      </c>
      <c r="B333" s="2" t="s">
        <v>1025</v>
      </c>
      <c r="C333" s="30"/>
      <c r="D333" s="12" t="b">
        <f t="shared" ref="D333" si="24">ISNUMBER(C333)</f>
        <v>0</v>
      </c>
      <c r="E333" s="2" t="s">
        <v>379</v>
      </c>
      <c r="F333" s="2" t="s">
        <v>860</v>
      </c>
      <c r="I333" s="7"/>
      <c r="J333" s="7"/>
    </row>
    <row r="334" spans="1:18" ht="28.8" x14ac:dyDescent="0.55000000000000004">
      <c r="A334" s="13" t="s">
        <v>72</v>
      </c>
      <c r="B334" s="2" t="s">
        <v>428</v>
      </c>
      <c r="C334" s="1"/>
      <c r="D334" s="12" t="s">
        <v>64</v>
      </c>
      <c r="E334" s="11" t="s">
        <v>188</v>
      </c>
      <c r="F334" s="12" t="s">
        <v>129</v>
      </c>
      <c r="I334" s="7"/>
      <c r="J334" s="7"/>
    </row>
    <row r="335" spans="1:18" ht="61.2" customHeight="1" x14ac:dyDescent="0.55000000000000004">
      <c r="A335" s="13" t="s">
        <v>73</v>
      </c>
      <c r="B335" s="2" t="s">
        <v>986</v>
      </c>
      <c r="C335" s="1"/>
      <c r="D335" s="12" t="s">
        <v>64</v>
      </c>
      <c r="E335" s="2" t="s">
        <v>1037</v>
      </c>
      <c r="F335" s="12" t="s">
        <v>129</v>
      </c>
      <c r="I335" s="7"/>
      <c r="J335" s="7"/>
    </row>
    <row r="336" spans="1:18" x14ac:dyDescent="0.55000000000000004">
      <c r="A336" s="29" t="s">
        <v>142</v>
      </c>
      <c r="B336" s="5" t="s">
        <v>146</v>
      </c>
      <c r="C336" s="8" t="s">
        <v>129</v>
      </c>
      <c r="D336" s="8" t="s">
        <v>129</v>
      </c>
      <c r="E336" s="8" t="s">
        <v>129</v>
      </c>
      <c r="F336" s="8" t="s">
        <v>129</v>
      </c>
      <c r="I336" s="7"/>
      <c r="J336" s="7"/>
    </row>
    <row r="337" spans="1:18" ht="28.8" x14ac:dyDescent="0.55000000000000004">
      <c r="A337" s="13" t="s">
        <v>74</v>
      </c>
      <c r="B337" s="2" t="s">
        <v>429</v>
      </c>
      <c r="C337" s="1"/>
      <c r="D337" s="12" t="s">
        <v>64</v>
      </c>
      <c r="E337" s="11" t="s">
        <v>188</v>
      </c>
      <c r="F337" s="12" t="s">
        <v>129</v>
      </c>
      <c r="I337" s="7"/>
      <c r="J337" s="7"/>
    </row>
    <row r="338" spans="1:18" ht="43.2" x14ac:dyDescent="0.55000000000000004">
      <c r="A338" s="13" t="s">
        <v>75</v>
      </c>
      <c r="B338" s="2" t="s">
        <v>457</v>
      </c>
      <c r="C338" s="30"/>
      <c r="D338" s="12" t="b">
        <f t="shared" ref="D338:D339" si="25">ISNUMBER(C338)</f>
        <v>0</v>
      </c>
      <c r="E338" s="2" t="s">
        <v>987</v>
      </c>
      <c r="F338" s="12" t="s">
        <v>129</v>
      </c>
      <c r="I338" s="7"/>
      <c r="J338" s="7"/>
    </row>
    <row r="339" spans="1:18" ht="43.2" x14ac:dyDescent="0.55000000000000004">
      <c r="A339" s="13" t="s">
        <v>76</v>
      </c>
      <c r="B339" s="2" t="s">
        <v>460</v>
      </c>
      <c r="C339" s="30"/>
      <c r="D339" s="12" t="b">
        <f t="shared" si="25"/>
        <v>0</v>
      </c>
      <c r="E339" s="2" t="s">
        <v>999</v>
      </c>
      <c r="F339" s="12" t="s">
        <v>129</v>
      </c>
      <c r="I339" s="7"/>
      <c r="J339" s="7"/>
    </row>
    <row r="340" spans="1:18" ht="46.2" customHeight="1" x14ac:dyDescent="0.55000000000000004">
      <c r="A340" s="13" t="s">
        <v>77</v>
      </c>
      <c r="B340" s="2" t="s">
        <v>430</v>
      </c>
      <c r="C340" s="1"/>
      <c r="D340" s="12" t="s">
        <v>64</v>
      </c>
      <c r="E340" s="11" t="s">
        <v>988</v>
      </c>
      <c r="F340" s="12" t="s">
        <v>129</v>
      </c>
      <c r="I340" s="7"/>
      <c r="J340" s="7"/>
    </row>
    <row r="341" spans="1:18" ht="28.8" x14ac:dyDescent="0.55000000000000004">
      <c r="A341" s="13" t="s">
        <v>78</v>
      </c>
      <c r="B341" s="2" t="s">
        <v>137</v>
      </c>
      <c r="C341" s="1"/>
      <c r="D341" s="12" t="s">
        <v>64</v>
      </c>
      <c r="E341" s="2" t="s">
        <v>1000</v>
      </c>
      <c r="F341" s="12" t="s">
        <v>129</v>
      </c>
      <c r="I341" s="7"/>
      <c r="J341" s="7"/>
    </row>
    <row r="342" spans="1:18" s="12" customFormat="1" x14ac:dyDescent="0.55000000000000004">
      <c r="A342" s="9" t="s">
        <v>143</v>
      </c>
      <c r="B342" s="9" t="s">
        <v>147</v>
      </c>
      <c r="C342" s="8" t="s">
        <v>129</v>
      </c>
      <c r="D342" s="8" t="s">
        <v>129</v>
      </c>
      <c r="E342" s="8" t="s">
        <v>129</v>
      </c>
      <c r="F342" s="8" t="s">
        <v>129</v>
      </c>
      <c r="G342" s="13"/>
      <c r="I342" s="7"/>
      <c r="J342" s="7"/>
      <c r="R342" s="2"/>
    </row>
    <row r="343" spans="1:18" ht="28.8" x14ac:dyDescent="0.55000000000000004">
      <c r="A343" s="13" t="s">
        <v>79</v>
      </c>
      <c r="B343" s="2" t="s">
        <v>409</v>
      </c>
      <c r="C343" s="1"/>
      <c r="D343" s="12" t="s">
        <v>64</v>
      </c>
      <c r="E343" s="11" t="s">
        <v>188</v>
      </c>
      <c r="F343" s="12" t="s">
        <v>129</v>
      </c>
      <c r="I343" s="7"/>
      <c r="J343" s="7"/>
    </row>
    <row r="344" spans="1:18" ht="28.8" x14ac:dyDescent="0.55000000000000004">
      <c r="A344" s="13" t="s">
        <v>80</v>
      </c>
      <c r="B344" s="2" t="s">
        <v>410</v>
      </c>
      <c r="C344" s="1"/>
      <c r="D344" s="12" t="s">
        <v>64</v>
      </c>
      <c r="E344" s="11" t="s">
        <v>188</v>
      </c>
      <c r="F344" s="12" t="s">
        <v>129</v>
      </c>
      <c r="I344" s="7"/>
      <c r="J344" s="7"/>
    </row>
    <row r="345" spans="1:18" ht="28.8" x14ac:dyDescent="0.55000000000000004">
      <c r="A345" s="13" t="s">
        <v>81</v>
      </c>
      <c r="B345" s="2" t="s">
        <v>411</v>
      </c>
      <c r="C345" s="1"/>
      <c r="D345" s="12" t="s">
        <v>64</v>
      </c>
      <c r="E345" s="11" t="s">
        <v>188</v>
      </c>
      <c r="F345" s="12" t="s">
        <v>129</v>
      </c>
      <c r="I345" s="7"/>
      <c r="J345" s="7"/>
    </row>
    <row r="346" spans="1:18" ht="28.8" x14ac:dyDescent="0.55000000000000004">
      <c r="A346" s="13" t="s">
        <v>82</v>
      </c>
      <c r="B346" s="2" t="s">
        <v>412</v>
      </c>
      <c r="C346" s="1"/>
      <c r="D346" s="12" t="s">
        <v>64</v>
      </c>
      <c r="E346" s="11" t="s">
        <v>188</v>
      </c>
      <c r="F346" s="12" t="s">
        <v>129</v>
      </c>
      <c r="I346" s="7"/>
      <c r="J346" s="7"/>
    </row>
    <row r="347" spans="1:18" ht="28.8" x14ac:dyDescent="0.55000000000000004">
      <c r="A347" s="27" t="s">
        <v>116</v>
      </c>
      <c r="B347" s="3" t="s">
        <v>1028</v>
      </c>
      <c r="C347" s="8" t="s">
        <v>129</v>
      </c>
      <c r="D347" s="8" t="s">
        <v>129</v>
      </c>
      <c r="E347" s="8" t="s">
        <v>129</v>
      </c>
      <c r="F347" s="8" t="s">
        <v>129</v>
      </c>
      <c r="I347" s="7"/>
      <c r="J347" s="7"/>
    </row>
    <row r="348" spans="1:18" x14ac:dyDescent="0.55000000000000004">
      <c r="A348" s="13" t="s">
        <v>83</v>
      </c>
      <c r="B348" s="2" t="s">
        <v>126</v>
      </c>
      <c r="C348" s="31"/>
      <c r="D348" s="12" t="b">
        <f t="shared" ref="D348:D349" si="26">ISNUMBER(C348)</f>
        <v>0</v>
      </c>
      <c r="E348" s="2" t="s">
        <v>432</v>
      </c>
      <c r="F348" s="12" t="s">
        <v>129</v>
      </c>
      <c r="I348" s="7"/>
      <c r="J348" s="7"/>
    </row>
    <row r="349" spans="1:18" x14ac:dyDescent="0.55000000000000004">
      <c r="A349" s="13" t="s">
        <v>84</v>
      </c>
      <c r="B349" s="2" t="s">
        <v>127</v>
      </c>
      <c r="C349" s="31"/>
      <c r="D349" s="12" t="b">
        <f t="shared" si="26"/>
        <v>0</v>
      </c>
      <c r="E349" s="2" t="s">
        <v>433</v>
      </c>
      <c r="F349" s="12" t="s">
        <v>129</v>
      </c>
      <c r="I349" s="7"/>
      <c r="J349" s="7"/>
    </row>
    <row r="350" spans="1:18" ht="28.8" x14ac:dyDescent="0.55000000000000004">
      <c r="A350" s="27" t="s">
        <v>117</v>
      </c>
      <c r="B350" s="3" t="s">
        <v>134</v>
      </c>
      <c r="C350" s="8" t="s">
        <v>129</v>
      </c>
      <c r="D350" s="8" t="s">
        <v>129</v>
      </c>
      <c r="E350" s="4" t="s">
        <v>989</v>
      </c>
      <c r="F350" s="12" t="s">
        <v>129</v>
      </c>
      <c r="I350" s="7"/>
      <c r="J350" s="7"/>
    </row>
    <row r="351" spans="1:18" x14ac:dyDescent="0.55000000000000004">
      <c r="A351" s="13" t="s">
        <v>85</v>
      </c>
      <c r="B351" s="2" t="s">
        <v>126</v>
      </c>
      <c r="C351" s="31" t="s">
        <v>0</v>
      </c>
      <c r="D351" s="12" t="b">
        <f t="shared" ref="D351:D352" si="27">ISNUMBER(C351)</f>
        <v>0</v>
      </c>
      <c r="E351" s="2" t="s">
        <v>434</v>
      </c>
      <c r="F351" s="12" t="s">
        <v>129</v>
      </c>
      <c r="I351" s="7"/>
      <c r="J351" s="7"/>
    </row>
    <row r="352" spans="1:18" x14ac:dyDescent="0.55000000000000004">
      <c r="A352" s="13" t="s">
        <v>86</v>
      </c>
      <c r="B352" s="2" t="s">
        <v>127</v>
      </c>
      <c r="C352" s="31" t="s">
        <v>0</v>
      </c>
      <c r="D352" s="12" t="b">
        <f t="shared" si="27"/>
        <v>0</v>
      </c>
      <c r="E352" s="2" t="s">
        <v>433</v>
      </c>
      <c r="F352" s="12" t="s">
        <v>129</v>
      </c>
      <c r="I352" s="7"/>
      <c r="J352" s="7"/>
    </row>
    <row r="353" spans="1:18" ht="28.8" x14ac:dyDescent="0.55000000000000004">
      <c r="A353" s="27" t="s">
        <v>118</v>
      </c>
      <c r="B353" s="3" t="s">
        <v>135</v>
      </c>
      <c r="C353" s="8" t="s">
        <v>129</v>
      </c>
      <c r="D353" s="8" t="s">
        <v>129</v>
      </c>
      <c r="E353" s="4" t="s">
        <v>990</v>
      </c>
      <c r="F353" s="8" t="s">
        <v>129</v>
      </c>
      <c r="I353" s="7"/>
      <c r="J353" s="7"/>
    </row>
    <row r="354" spans="1:18" x14ac:dyDescent="0.55000000000000004">
      <c r="A354" s="13" t="s">
        <v>87</v>
      </c>
      <c r="B354" s="2" t="s">
        <v>126</v>
      </c>
      <c r="C354" s="31" t="s">
        <v>0</v>
      </c>
      <c r="D354" s="12" t="b">
        <f t="shared" ref="D354:D355" si="28">ISNUMBER(C354)</f>
        <v>0</v>
      </c>
      <c r="E354" s="2" t="s">
        <v>432</v>
      </c>
      <c r="F354" s="12" t="s">
        <v>129</v>
      </c>
      <c r="I354" s="7"/>
      <c r="J354" s="7"/>
    </row>
    <row r="355" spans="1:18" x14ac:dyDescent="0.55000000000000004">
      <c r="A355" s="13" t="s">
        <v>88</v>
      </c>
      <c r="B355" s="2" t="s">
        <v>127</v>
      </c>
      <c r="C355" s="31" t="s">
        <v>0</v>
      </c>
      <c r="D355" s="12" t="b">
        <f t="shared" si="28"/>
        <v>0</v>
      </c>
      <c r="E355" s="2" t="s">
        <v>433</v>
      </c>
      <c r="F355" s="12" t="s">
        <v>129</v>
      </c>
      <c r="I355" s="7"/>
      <c r="J355" s="7"/>
    </row>
    <row r="356" spans="1:18" ht="46.8" customHeight="1" x14ac:dyDescent="0.55000000000000004">
      <c r="A356" s="27" t="s">
        <v>119</v>
      </c>
      <c r="B356" s="3" t="s">
        <v>136</v>
      </c>
      <c r="C356" s="8" t="s">
        <v>129</v>
      </c>
      <c r="D356" s="8" t="s">
        <v>129</v>
      </c>
      <c r="E356" s="4" t="s">
        <v>991</v>
      </c>
      <c r="F356" s="8" t="s">
        <v>129</v>
      </c>
      <c r="I356" s="7"/>
      <c r="J356" s="7"/>
    </row>
    <row r="357" spans="1:18" x14ac:dyDescent="0.55000000000000004">
      <c r="A357" s="13" t="s">
        <v>89</v>
      </c>
      <c r="B357" s="2" t="s">
        <v>126</v>
      </c>
      <c r="C357" s="31" t="s">
        <v>0</v>
      </c>
      <c r="D357" s="12" t="b">
        <f t="shared" ref="D357:D358" si="29">ISNUMBER(C357)</f>
        <v>0</v>
      </c>
      <c r="E357" s="2" t="s">
        <v>432</v>
      </c>
      <c r="F357" s="12" t="s">
        <v>129</v>
      </c>
      <c r="I357" s="7"/>
      <c r="J357" s="7"/>
    </row>
    <row r="358" spans="1:18" x14ac:dyDescent="0.55000000000000004">
      <c r="A358" s="13" t="s">
        <v>90</v>
      </c>
      <c r="B358" s="2" t="s">
        <v>127</v>
      </c>
      <c r="C358" s="31" t="s">
        <v>0</v>
      </c>
      <c r="D358" s="12" t="b">
        <f t="shared" si="29"/>
        <v>0</v>
      </c>
      <c r="E358" s="2" t="s">
        <v>433</v>
      </c>
      <c r="F358" s="12" t="s">
        <v>129</v>
      </c>
      <c r="I358" s="7"/>
      <c r="J358" s="7"/>
    </row>
    <row r="359" spans="1:18" ht="28.8" x14ac:dyDescent="0.55000000000000004">
      <c r="A359" s="13" t="s">
        <v>91</v>
      </c>
      <c r="B359" s="2" t="s">
        <v>413</v>
      </c>
      <c r="C359" s="1"/>
      <c r="D359" s="12" t="s">
        <v>64</v>
      </c>
      <c r="E359" s="11" t="s">
        <v>188</v>
      </c>
      <c r="F359" s="12" t="s">
        <v>129</v>
      </c>
      <c r="I359" s="7"/>
      <c r="J359" s="7"/>
    </row>
    <row r="360" spans="1:18" ht="43.2" x14ac:dyDescent="0.55000000000000004">
      <c r="A360" s="13" t="s">
        <v>92</v>
      </c>
      <c r="B360" s="2" t="s">
        <v>133</v>
      </c>
      <c r="C360" s="30"/>
      <c r="D360" s="12" t="b">
        <f t="shared" ref="D360:D362" si="30">ISNUMBER(C360)</f>
        <v>0</v>
      </c>
      <c r="E360" s="2" t="s">
        <v>992</v>
      </c>
      <c r="F360" s="12" t="s">
        <v>129</v>
      </c>
      <c r="I360" s="7"/>
      <c r="J360" s="7"/>
    </row>
    <row r="361" spans="1:18" ht="53.1" customHeight="1" x14ac:dyDescent="0.55000000000000004">
      <c r="A361" s="13" t="s">
        <v>93</v>
      </c>
      <c r="B361" s="2" t="s">
        <v>458</v>
      </c>
      <c r="C361" s="30"/>
      <c r="D361" s="12" t="b">
        <f t="shared" si="30"/>
        <v>0</v>
      </c>
      <c r="E361" s="2" t="s">
        <v>1001</v>
      </c>
      <c r="F361" s="12" t="s">
        <v>129</v>
      </c>
      <c r="I361" s="7"/>
      <c r="J361" s="7"/>
    </row>
    <row r="362" spans="1:18" ht="57.6" customHeight="1" x14ac:dyDescent="0.55000000000000004">
      <c r="A362" s="13" t="s">
        <v>94</v>
      </c>
      <c r="B362" s="2" t="s">
        <v>461</v>
      </c>
      <c r="C362" s="30"/>
      <c r="D362" s="12" t="b">
        <f t="shared" si="30"/>
        <v>0</v>
      </c>
      <c r="E362" s="2" t="s">
        <v>993</v>
      </c>
      <c r="F362" s="12" t="s">
        <v>129</v>
      </c>
      <c r="I362" s="7"/>
      <c r="J362" s="7"/>
    </row>
    <row r="363" spans="1:18" s="12" customFormat="1" x14ac:dyDescent="0.55000000000000004">
      <c r="A363" s="9" t="s">
        <v>144</v>
      </c>
      <c r="B363" s="9" t="s">
        <v>148</v>
      </c>
      <c r="C363" s="8" t="s">
        <v>129</v>
      </c>
      <c r="D363" s="8" t="s">
        <v>129</v>
      </c>
      <c r="E363" s="8" t="s">
        <v>129</v>
      </c>
      <c r="F363" s="8" t="s">
        <v>129</v>
      </c>
      <c r="G363" s="13"/>
      <c r="I363" s="7"/>
      <c r="J363" s="7"/>
      <c r="R363" s="2"/>
    </row>
    <row r="364" spans="1:18" ht="43.2" x14ac:dyDescent="0.55000000000000004">
      <c r="A364" s="13" t="s">
        <v>95</v>
      </c>
      <c r="B364" s="2" t="s">
        <v>414</v>
      </c>
      <c r="C364" s="1" t="s">
        <v>96</v>
      </c>
      <c r="D364" s="12" t="s">
        <v>64</v>
      </c>
      <c r="E364" s="2" t="s">
        <v>64</v>
      </c>
      <c r="F364" s="12" t="s">
        <v>129</v>
      </c>
      <c r="I364" s="7"/>
      <c r="J364" s="7"/>
    </row>
    <row r="365" spans="1:18" x14ac:dyDescent="0.55000000000000004">
      <c r="A365" s="27" t="s">
        <v>130</v>
      </c>
      <c r="B365" s="3" t="s">
        <v>415</v>
      </c>
      <c r="C365" s="44" t="s">
        <v>129</v>
      </c>
      <c r="D365" s="8" t="s">
        <v>129</v>
      </c>
      <c r="E365" s="8" t="s">
        <v>129</v>
      </c>
      <c r="F365" s="8" t="s">
        <v>129</v>
      </c>
      <c r="I365" s="7"/>
      <c r="J365" s="7"/>
    </row>
    <row r="366" spans="1:18" x14ac:dyDescent="0.55000000000000004">
      <c r="A366" s="13" t="s">
        <v>97</v>
      </c>
      <c r="B366" s="2" t="s">
        <v>416</v>
      </c>
      <c r="C366" s="1"/>
      <c r="D366" s="12" t="s">
        <v>64</v>
      </c>
      <c r="E366" s="2" t="s">
        <v>185</v>
      </c>
      <c r="F366" s="12" t="s">
        <v>129</v>
      </c>
      <c r="I366" s="7"/>
      <c r="J366" s="7"/>
    </row>
    <row r="367" spans="1:18" x14ac:dyDescent="0.55000000000000004">
      <c r="A367" s="13" t="s">
        <v>98</v>
      </c>
      <c r="B367" s="2" t="s">
        <v>417</v>
      </c>
      <c r="C367" s="1"/>
      <c r="D367" s="12" t="s">
        <v>64</v>
      </c>
      <c r="E367" s="2" t="s">
        <v>185</v>
      </c>
      <c r="F367" s="12" t="s">
        <v>129</v>
      </c>
      <c r="I367" s="7"/>
      <c r="J367" s="7"/>
    </row>
    <row r="368" spans="1:18" x14ac:dyDescent="0.55000000000000004">
      <c r="A368" s="13" t="s">
        <v>99</v>
      </c>
      <c r="B368" s="2" t="s">
        <v>418</v>
      </c>
      <c r="C368" s="1"/>
      <c r="D368" s="12" t="s">
        <v>64</v>
      </c>
      <c r="E368" s="2" t="s">
        <v>185</v>
      </c>
      <c r="F368" s="12" t="s">
        <v>129</v>
      </c>
      <c r="I368" s="7"/>
      <c r="J368" s="7"/>
    </row>
    <row r="369" spans="1:10" x14ac:dyDescent="0.55000000000000004">
      <c r="A369" s="13" t="s">
        <v>100</v>
      </c>
      <c r="B369" s="2" t="s">
        <v>419</v>
      </c>
      <c r="C369" s="1"/>
      <c r="D369" s="12" t="s">
        <v>64</v>
      </c>
      <c r="E369" s="2" t="s">
        <v>186</v>
      </c>
      <c r="F369" s="12" t="s">
        <v>129</v>
      </c>
      <c r="I369" s="7"/>
      <c r="J369" s="7"/>
    </row>
    <row r="370" spans="1:10" x14ac:dyDescent="0.55000000000000004">
      <c r="A370" s="13" t="s">
        <v>101</v>
      </c>
      <c r="B370" s="2" t="s">
        <v>1031</v>
      </c>
      <c r="C370" s="1"/>
      <c r="D370" s="12" t="s">
        <v>64</v>
      </c>
      <c r="E370" s="2" t="s">
        <v>185</v>
      </c>
      <c r="F370" s="12" t="s">
        <v>129</v>
      </c>
      <c r="I370" s="7"/>
      <c r="J370" s="7"/>
    </row>
    <row r="371" spans="1:10" x14ac:dyDescent="0.55000000000000004">
      <c r="A371" s="13" t="s">
        <v>102</v>
      </c>
      <c r="B371" s="2" t="s">
        <v>420</v>
      </c>
      <c r="C371" s="10"/>
      <c r="D371" s="12" t="s">
        <v>64</v>
      </c>
      <c r="E371" s="2" t="s">
        <v>187</v>
      </c>
      <c r="F371" s="12" t="s">
        <v>129</v>
      </c>
      <c r="I371" s="7"/>
      <c r="J371" s="7"/>
    </row>
    <row r="372" spans="1:10" ht="28.8" x14ac:dyDescent="0.55000000000000004">
      <c r="A372" s="13" t="s">
        <v>103</v>
      </c>
      <c r="B372" s="2" t="s">
        <v>431</v>
      </c>
      <c r="C372" s="1" t="s">
        <v>96</v>
      </c>
      <c r="D372" s="12" t="s">
        <v>64</v>
      </c>
      <c r="E372" s="2" t="s">
        <v>64</v>
      </c>
      <c r="F372" s="12" t="s">
        <v>129</v>
      </c>
      <c r="I372" s="7"/>
      <c r="J372" s="7"/>
    </row>
    <row r="373" spans="1:10" x14ac:dyDescent="0.55000000000000004">
      <c r="A373" s="29" t="s">
        <v>129</v>
      </c>
      <c r="B373" s="5" t="s">
        <v>145</v>
      </c>
      <c r="C373" s="8" t="s">
        <v>129</v>
      </c>
      <c r="D373" s="8" t="s">
        <v>129</v>
      </c>
      <c r="E373" s="8" t="s">
        <v>129</v>
      </c>
      <c r="F373" s="8" t="s">
        <v>129</v>
      </c>
      <c r="I373" s="7"/>
      <c r="J373" s="7"/>
    </row>
    <row r="374" spans="1:10" x14ac:dyDescent="0.55000000000000004">
      <c r="I374" s="7"/>
      <c r="J374" s="7"/>
    </row>
  </sheetData>
  <autoFilter ref="A2:F373" xr:uid="{9C0B67D2-7C15-4283-8D8E-E9ECB15837B2}"/>
  <conditionalFormatting sqref="C187">
    <cfRule type="containsText" dxfId="69" priority="23" operator="containsText" text="TRUE">
      <formula>NOT(ISERROR(SEARCH("TRUE",C187)))</formula>
    </cfRule>
    <cfRule type="containsText" dxfId="68" priority="24" operator="containsText" text="FALSE">
      <formula>NOT(ISERROR(SEARCH("FALSE",C187)))</formula>
    </cfRule>
  </conditionalFormatting>
  <conditionalFormatting sqref="C197:C198">
    <cfRule type="containsText" dxfId="67" priority="25" operator="containsText" text="TRUE">
      <formula>NOT(ISERROR(SEARCH("TRUE",C197)))</formula>
    </cfRule>
    <cfRule type="containsText" dxfId="66" priority="26" operator="containsText" text="FALSE">
      <formula>NOT(ISERROR(SEARCH("FALSE",C197)))</formula>
    </cfRule>
  </conditionalFormatting>
  <conditionalFormatting sqref="C350">
    <cfRule type="containsText" dxfId="65" priority="57" operator="containsText" text="TRUE">
      <formula>NOT(ISERROR(SEARCH("TRUE",C350)))</formula>
    </cfRule>
    <cfRule type="containsText" dxfId="64" priority="58" operator="containsText" text="FALSE">
      <formula>NOT(ISERROR(SEARCH("FALSE",C350)))</formula>
    </cfRule>
  </conditionalFormatting>
  <conditionalFormatting sqref="C353">
    <cfRule type="containsText" dxfId="63" priority="61" operator="containsText" text="TRUE">
      <formula>NOT(ISERROR(SEARCH("TRUE",C353)))</formula>
    </cfRule>
    <cfRule type="containsText" dxfId="62" priority="62" operator="containsText" text="FALSE">
      <formula>NOT(ISERROR(SEARCH("FALSE",C353)))</formula>
    </cfRule>
  </conditionalFormatting>
  <conditionalFormatting sqref="C356">
    <cfRule type="containsText" dxfId="61" priority="59" operator="containsText" text="TRUE">
      <formula>NOT(ISERROR(SEARCH("TRUE",C356)))</formula>
    </cfRule>
    <cfRule type="containsText" dxfId="60" priority="60" operator="containsText" text="FALSE">
      <formula>NOT(ISERROR(SEARCH("FALSE",C356)))</formula>
    </cfRule>
  </conditionalFormatting>
  <conditionalFormatting sqref="C177:F177 D178:D179 C180:F180 C326:F326 D327:D335 C336:F336 D337:D341 C342:F342 D343:D346 C347:F347 D348:D372">
    <cfRule type="containsText" dxfId="59" priority="113" operator="containsText" text="TRUE">
      <formula>NOT(ISERROR(SEARCH("TRUE",C177)))</formula>
    </cfRule>
    <cfRule type="containsText" dxfId="58" priority="114" operator="containsText" text="FALSE">
      <formula>NOT(ISERROR(SEARCH("FALSE",C177)))</formula>
    </cfRule>
  </conditionalFormatting>
  <conditionalFormatting sqref="D3:D176 D181:D325 C208:C211">
    <cfRule type="containsText" dxfId="57" priority="31" operator="containsText" text="TRUE">
      <formula>NOT(ISERROR(SEARCH("TRUE",C3)))</formula>
    </cfRule>
    <cfRule type="containsText" dxfId="56" priority="32" operator="containsText" text="FALSE">
      <formula>NOT(ISERROR(SEARCH("FALSE",C3)))</formula>
    </cfRule>
  </conditionalFormatting>
  <conditionalFormatting sqref="E8">
    <cfRule type="containsText" dxfId="55" priority="81" operator="containsText" text="TRUE">
      <formula>NOT(ISERROR(SEARCH("TRUE",E8)))</formula>
    </cfRule>
    <cfRule type="containsText" dxfId="54" priority="82" operator="containsText" text="FALSE">
      <formula>NOT(ISERROR(SEARCH("FALSE",E8)))</formula>
    </cfRule>
  </conditionalFormatting>
  <conditionalFormatting sqref="E35">
    <cfRule type="containsText" dxfId="53" priority="83" operator="containsText" text="TRUE">
      <formula>NOT(ISERROR(SEARCH("TRUE",E35)))</formula>
    </cfRule>
    <cfRule type="containsText" dxfId="52" priority="84" operator="containsText" text="FALSE">
      <formula>NOT(ISERROR(SEARCH("FALSE",E35)))</formula>
    </cfRule>
  </conditionalFormatting>
  <conditionalFormatting sqref="E132">
    <cfRule type="containsText" dxfId="51" priority="11" operator="containsText" text="TRUE">
      <formula>NOT(ISERROR(SEARCH("TRUE",E132)))</formula>
    </cfRule>
    <cfRule type="containsText" dxfId="50" priority="12" operator="containsText" text="FALSE">
      <formula>NOT(ISERROR(SEARCH("FALSE",E132)))</formula>
    </cfRule>
  </conditionalFormatting>
  <conditionalFormatting sqref="E57:F57">
    <cfRule type="containsText" dxfId="49" priority="89" operator="containsText" text="TRUE">
      <formula>NOT(ISERROR(SEARCH("TRUE",E57)))</formula>
    </cfRule>
    <cfRule type="containsText" dxfId="48" priority="90" operator="containsText" text="FALSE">
      <formula>NOT(ISERROR(SEARCH("FALSE",E57)))</formula>
    </cfRule>
  </conditionalFormatting>
  <conditionalFormatting sqref="E60:F60">
    <cfRule type="containsText" dxfId="47" priority="85" operator="containsText" text="TRUE">
      <formula>NOT(ISERROR(SEARCH("TRUE",E60)))</formula>
    </cfRule>
    <cfRule type="containsText" dxfId="46" priority="86" operator="containsText" text="FALSE">
      <formula>NOT(ISERROR(SEARCH("FALSE",E60)))</formula>
    </cfRule>
  </conditionalFormatting>
  <conditionalFormatting sqref="E64:F65">
    <cfRule type="containsText" dxfId="45" priority="77" operator="containsText" text="TRUE">
      <formula>NOT(ISERROR(SEARCH("TRUE",E64)))</formula>
    </cfRule>
    <cfRule type="containsText" dxfId="44" priority="78" operator="containsText" text="FALSE">
      <formula>NOT(ISERROR(SEARCH("FALSE",E64)))</formula>
    </cfRule>
  </conditionalFormatting>
  <conditionalFormatting sqref="E69:F69">
    <cfRule type="containsText" dxfId="43" priority="73" operator="containsText" text="TRUE">
      <formula>NOT(ISERROR(SEARCH("TRUE",E69)))</formula>
    </cfRule>
    <cfRule type="containsText" dxfId="42" priority="74" operator="containsText" text="FALSE">
      <formula>NOT(ISERROR(SEARCH("FALSE",E69)))</formula>
    </cfRule>
  </conditionalFormatting>
  <conditionalFormatting sqref="E73:F73">
    <cfRule type="containsText" dxfId="41" priority="69" operator="containsText" text="TRUE">
      <formula>NOT(ISERROR(SEARCH("TRUE",E73)))</formula>
    </cfRule>
    <cfRule type="containsText" dxfId="40" priority="70" operator="containsText" text="FALSE">
      <formula>NOT(ISERROR(SEARCH("FALSE",E73)))</formula>
    </cfRule>
  </conditionalFormatting>
  <conditionalFormatting sqref="E80:F80">
    <cfRule type="containsText" dxfId="39" priority="3" operator="containsText" text="TRUE">
      <formula>NOT(ISERROR(SEARCH("TRUE",E80)))</formula>
    </cfRule>
    <cfRule type="containsText" dxfId="38" priority="4" operator="containsText" text="FALSE">
      <formula>NOT(ISERROR(SEARCH("FALSE",E80)))</formula>
    </cfRule>
  </conditionalFormatting>
  <conditionalFormatting sqref="E126:F126">
    <cfRule type="containsText" dxfId="37" priority="13" operator="containsText" text="TRUE">
      <formula>NOT(ISERROR(SEARCH("TRUE",E126)))</formula>
    </cfRule>
    <cfRule type="containsText" dxfId="36" priority="14" operator="containsText" text="FALSE">
      <formula>NOT(ISERROR(SEARCH("FALSE",E126)))</formula>
    </cfRule>
  </conditionalFormatting>
  <conditionalFormatting sqref="E187:F187">
    <cfRule type="containsText" dxfId="35" priority="1" operator="containsText" text="TRUE">
      <formula>NOT(ISERROR(SEARCH("TRUE",E187)))</formula>
    </cfRule>
    <cfRule type="containsText" dxfId="34" priority="2" operator="containsText" text="FALSE">
      <formula>NOT(ISERROR(SEARCH("FALSE",E187)))</formula>
    </cfRule>
  </conditionalFormatting>
  <conditionalFormatting sqref="E197:F198">
    <cfRule type="containsText" dxfId="33" priority="27" operator="containsText" text="TRUE">
      <formula>NOT(ISERROR(SEARCH("TRUE",E197)))</formula>
    </cfRule>
    <cfRule type="containsText" dxfId="32" priority="28" operator="containsText" text="FALSE">
      <formula>NOT(ISERROR(SEARCH("FALSE",E197)))</formula>
    </cfRule>
  </conditionalFormatting>
  <conditionalFormatting sqref="E208:F211">
    <cfRule type="containsText" dxfId="31" priority="33" operator="containsText" text="TRUE">
      <formula>NOT(ISERROR(SEARCH("TRUE",E208)))</formula>
    </cfRule>
    <cfRule type="containsText" dxfId="30" priority="34" operator="containsText" text="FALSE">
      <formula>NOT(ISERROR(SEARCH("FALSE",E208)))</formula>
    </cfRule>
  </conditionalFormatting>
  <conditionalFormatting sqref="E222:F224">
    <cfRule type="containsText" dxfId="29" priority="37" operator="containsText" text="TRUE">
      <formula>NOT(ISERROR(SEARCH("TRUE",E222)))</formula>
    </cfRule>
    <cfRule type="containsText" dxfId="28" priority="38" operator="containsText" text="FALSE">
      <formula>NOT(ISERROR(SEARCH("FALSE",E222)))</formula>
    </cfRule>
  </conditionalFormatting>
  <conditionalFormatting sqref="F38">
    <cfRule type="containsText" dxfId="27" priority="93" operator="containsText" text="TRUE">
      <formula>NOT(ISERROR(SEARCH("TRUE",F38)))</formula>
    </cfRule>
    <cfRule type="containsText" dxfId="26" priority="94" operator="containsText" text="FALSE">
      <formula>NOT(ISERROR(SEARCH("FALSE",F38)))</formula>
    </cfRule>
  </conditionalFormatting>
  <conditionalFormatting sqref="F82">
    <cfRule type="containsText" dxfId="25" priority="7" operator="containsText" text="TRUE">
      <formula>NOT(ISERROR(SEARCH("TRUE",F82)))</formula>
    </cfRule>
    <cfRule type="containsText" dxfId="24" priority="8" operator="containsText" text="FALSE">
      <formula>NOT(ISERROR(SEARCH("FALSE",F82)))</formula>
    </cfRule>
  </conditionalFormatting>
  <conditionalFormatting sqref="F132:F133">
    <cfRule type="containsText" dxfId="23" priority="17" operator="containsText" text="TRUE">
      <formula>NOT(ISERROR(SEARCH("TRUE",F132)))</formula>
    </cfRule>
    <cfRule type="containsText" dxfId="22" priority="18" operator="containsText" text="FALSE">
      <formula>NOT(ISERROR(SEARCH("FALSE",F132)))</formula>
    </cfRule>
  </conditionalFormatting>
  <conditionalFormatting sqref="F213">
    <cfRule type="containsText" dxfId="21" priority="35" operator="containsText" text="TRUE">
      <formula>NOT(ISERROR(SEARCH("TRUE",F213)))</formula>
    </cfRule>
    <cfRule type="containsText" dxfId="20" priority="36" operator="containsText" text="FALSE">
      <formula>NOT(ISERROR(SEARCH("FALSE",F213)))</formula>
    </cfRule>
  </conditionalFormatting>
  <conditionalFormatting sqref="F227">
    <cfRule type="containsText" dxfId="19" priority="45" operator="containsText" text="TRUE">
      <formula>NOT(ISERROR(SEARCH("TRUE",F227)))</formula>
    </cfRule>
    <cfRule type="containsText" dxfId="18" priority="46" operator="containsText" text="FALSE">
      <formula>NOT(ISERROR(SEARCH("FALSE",F227)))</formula>
    </cfRule>
  </conditionalFormatting>
  <conditionalFormatting sqref="F271">
    <cfRule type="containsText" dxfId="17" priority="49" operator="containsText" text="TRUE">
      <formula>NOT(ISERROR(SEARCH("TRUE",F271)))</formula>
    </cfRule>
    <cfRule type="containsText" dxfId="16" priority="50" operator="containsText" text="FALSE">
      <formula>NOT(ISERROR(SEARCH("FALSE",F271)))</formula>
    </cfRule>
  </conditionalFormatting>
  <conditionalFormatting sqref="F277:F278">
    <cfRule type="containsText" dxfId="15" priority="51" operator="containsText" text="TRUE">
      <formula>NOT(ISERROR(SEARCH("TRUE",F277)))</formula>
    </cfRule>
    <cfRule type="containsText" dxfId="14" priority="52" operator="containsText" text="FALSE">
      <formula>NOT(ISERROR(SEARCH("FALSE",F277)))</formula>
    </cfRule>
  </conditionalFormatting>
  <conditionalFormatting sqref="F281:F282">
    <cfRule type="containsText" dxfId="13" priority="53" operator="containsText" text="TRUE">
      <formula>NOT(ISERROR(SEARCH("TRUE",F281)))</formula>
    </cfRule>
    <cfRule type="containsText" dxfId="12" priority="54" operator="containsText" text="FALSE">
      <formula>NOT(ISERROR(SEARCH("FALSE",F281)))</formula>
    </cfRule>
  </conditionalFormatting>
  <conditionalFormatting sqref="F353">
    <cfRule type="containsText" dxfId="11" priority="63" operator="containsText" text="TRUE">
      <formula>NOT(ISERROR(SEARCH("TRUE",F353)))</formula>
    </cfRule>
    <cfRule type="containsText" dxfId="10" priority="64" operator="containsText" text="FALSE">
      <formula>NOT(ISERROR(SEARCH("FALSE",F353)))</formula>
    </cfRule>
  </conditionalFormatting>
  <conditionalFormatting sqref="F356">
    <cfRule type="containsText" dxfId="9" priority="65" operator="containsText" text="TRUE">
      <formula>NOT(ISERROR(SEARCH("TRUE",F356)))</formula>
    </cfRule>
    <cfRule type="containsText" dxfId="8" priority="66" operator="containsText" text="FALSE">
      <formula>NOT(ISERROR(SEARCH("FALSE",F356)))</formula>
    </cfRule>
  </conditionalFormatting>
  <conditionalFormatting sqref="F363">
    <cfRule type="containsText" dxfId="7" priority="67" operator="containsText" text="TRUE">
      <formula>NOT(ISERROR(SEARCH("TRUE",F363)))</formula>
    </cfRule>
    <cfRule type="containsText" dxfId="6" priority="68" operator="containsText" text="FALSE">
      <formula>NOT(ISERROR(SEARCH("FALSE",F363)))</formula>
    </cfRule>
  </conditionalFormatting>
  <conditionalFormatting sqref="G2:G3">
    <cfRule type="containsText" dxfId="5" priority="555" operator="containsText" text="TRUE">
      <formula>NOT(ISERROR(SEARCH("TRUE",G2)))</formula>
    </cfRule>
    <cfRule type="containsText" dxfId="4" priority="556" operator="containsText" text="FALSE">
      <formula>NOT(ISERROR(SEARCH("FALSE",G2)))</formula>
    </cfRule>
  </conditionalFormatting>
  <conditionalFormatting sqref="R4:R374">
    <cfRule type="containsText" dxfId="3" priority="145" operator="containsText" text="FALSE">
      <formula>NOT(ISERROR(SEARCH("FALSE",R4)))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showInputMessage="1" showErrorMessage="1" errorTitle="Invalid entry" error="Choose option from list" promptTitle="Country/Region" prompt="Select one option from list" xr:uid="{39C73741-BA5E-41AF-BF12-175D5B24BA98}">
          <x14:formula1>
            <xm:f>Options!$D$2:$D$6</xm:f>
          </x14:formula1>
          <xm:sqref>C5</xm:sqref>
        </x14:dataValidation>
        <x14:dataValidation type="list" showInputMessage="1" showErrorMessage="1" errorTitle="Invalid entry" error="Choose option from list" promptTitle="City" prompt="Choose option from list" xr:uid="{8D272044-38DC-448E-9A22-B2A2F9CCA843}">
          <x14:formula1>
            <xm:f>Options!$F$2:$F$20</xm:f>
          </x14:formula1>
          <xm:sqref>C6</xm:sqref>
        </x14:dataValidation>
        <x14:dataValidation type="list" showInputMessage="1" showErrorMessage="1" errorTitle="Invalid entry" error="Choose option from list" promptTitle="Planning phase?" prompt="Choose option from list" xr:uid="{FD7131F7-62B4-4762-BBDB-8C0028EE9FA3}">
          <x14:formula1>
            <xm:f>Options!$H$2:$H$3</xm:f>
          </x14:formula1>
          <xm:sqref>C346</xm:sqref>
        </x14:dataValidation>
        <x14:dataValidation type="list" showInputMessage="1" showErrorMessage="1" errorTitle="Invalid entry" error="Choose option from list" promptTitle="Currency" prompt="Choose option from list" xr:uid="{63845771-C73D-415C-BE8E-2B4EC10A87F9}">
          <x14:formula1>
            <xm:f>Options!$N$2:$N$3</xm:f>
          </x14:formula1>
          <xm:sqref>C23</xm:sqref>
        </x14:dataValidation>
        <x14:dataValidation type="list" showInputMessage="1" showErrorMessage="1" errorTitle="Invalid entry" error="Choose option from list" promptTitle="Target decided?" prompt="Choose option from list" xr:uid="{D3C0EB4F-F0DF-4A30-AC5E-F490039EACE9}">
          <x14:formula1>
            <xm:f>Options!$J$2:$J$4</xm:f>
          </x14:formula1>
          <xm:sqref>C359</xm:sqref>
        </x14:dataValidation>
        <x14:dataValidation type="list" showInputMessage="1" showErrorMessage="1" errorTitle="Invalid entry" error="Choose option from list" promptTitle="Source of 3rd largest cash gift" prompt="Choose option from list" xr:uid="{FE90038E-C765-4FAC-9BD5-BC6B87B77898}">
          <x14:formula1>
            <xm:f>Options!$P$2:$P$8</xm:f>
          </x14:formula1>
          <xm:sqref>C195</xm:sqref>
        </x14:dataValidation>
        <x14:dataValidation type="list" showInputMessage="1" showErrorMessage="1" errorTitle="Invlid entry" error="Choose option from list" promptTitle="Clinical Medicine" prompt="Choose option from list" xr:uid="{CE0E3A6C-D192-4D69-885F-0C1EAAAC8B8C}">
          <x14:formula1>
            <xm:f>Options!$J$2:$J$4</xm:f>
          </x14:formula1>
          <xm:sqref>C28</xm:sqref>
        </x14:dataValidation>
        <x14:dataValidation type="list" allowBlank="1" showInputMessage="1" showErrorMessage="1" errorTitle="Invalid Entry" error="Choose option from list" promptTitle="Business School" prompt="Choose option from list" xr:uid="{B9575705-6B46-495E-BC82-21C61C4A0D0C}">
          <x14:formula1>
            <xm:f>Options!$J$2:$J$4</xm:f>
          </x14:formula1>
          <xm:sqref>C30</xm:sqref>
        </x14:dataValidation>
        <x14:dataValidation type="list" showInputMessage="1" showErrorMessage="1" errorTitle="Invalid entry" error="Choose option from list" promptTitle="DoD" prompt="Choose option from list" xr:uid="{495556F5-0A79-4D6A-9D7C-471A68625BB2}">
          <x14:formula1>
            <xm:f>Options!$H$2:$H$3</xm:f>
          </x14:formula1>
          <xm:sqref>C15</xm:sqref>
        </x14:dataValidation>
        <x14:dataValidation type="list" showInputMessage="1" showErrorMessage="1" errorTitle="Invalid entry" error="Choose option from list" promptTitle="Business School-Alumni function" prompt="Choose option from list" xr:uid="{07085989-9756-4EA2-ADF6-98F9719535C0}">
          <x14:formula1>
            <xm:f>Options!$J$2:$J$4</xm:f>
          </x14:formula1>
          <xm:sqref>C31</xm:sqref>
        </x14:dataValidation>
        <x14:dataValidation type="list" showInputMessage="1" showErrorMessage="1" errorTitle="Invalid entry" error="Choose option from list" promptTitle="University museum" prompt="Choose option from list" xr:uid="{EA607E55-83C7-4CF6-8FD7-61CC1D4463C3}">
          <x14:formula1>
            <xm:f>Options!$J$2:$J$4</xm:f>
          </x14:formula1>
          <xm:sqref>C32</xm:sqref>
        </x14:dataValidation>
        <x14:dataValidation type="list" showInputMessage="1" showErrorMessage="1" errorTitle="Invalid entry" error="Choose option from list" promptTitle="Linked Charity" prompt="Choose option from list" xr:uid="{6587613C-61C3-4750-A80A-0718D82E172D}">
          <x14:formula1>
            <xm:f>Options!$J$2:$J$4</xm:f>
          </x14:formula1>
          <xm:sqref>C33</xm:sqref>
        </x14:dataValidation>
        <x14:dataValidation type="list" showInputMessage="1" showErrorMessage="1" errorTitle="Invalid entry" error="Choose option from list" promptTitle="Development or Alumni programme?" prompt="Choose option from list" xr:uid="{35031CCB-CC4A-4CE2-A102-45AACEA4FA9B}">
          <x14:formula1>
            <xm:f>Options!$H$2:$H$3</xm:f>
          </x14:formula1>
          <xm:sqref>C58</xm:sqref>
        </x14:dataValidation>
        <x14:dataValidation type="list" showInputMessage="1" showErrorMessage="1" errorTitle="Invalid entry" error="Choose option from list" promptTitle="Source of largest cash gift" prompt="Choose option from list" xr:uid="{B324E3FC-CD17-444F-8321-BDA580FE8B6D}">
          <x14:formula1>
            <xm:f>Options!$P$2:$P$8</xm:f>
          </x14:formula1>
          <xm:sqref>C189</xm:sqref>
        </x14:dataValidation>
        <x14:dataValidation type="list" showInputMessage="1" showErrorMessage="1" errorTitle="Invalid entry" error="Choose option from list" promptTitle="Source of 2nd largest cash gift" prompt="Choose option from list" xr:uid="{6C66C693-B043-4EB0-B064-EB95A92ACE6E}">
          <x14:formula1>
            <xm:f>Options!$P$2:$P$8</xm:f>
          </x14:formula1>
          <xm:sqref>C192</xm:sqref>
        </x14:dataValidation>
        <x14:dataValidation type="list" showInputMessage="1" showErrorMessage="1" errorTitle="Invalid entry" error="Choose option from list" promptTitle="Do you report FR totals diff" prompt="Choose option from list" xr:uid="{86462D62-6886-4D09-89B2-B1061F9AFEC8}">
          <x14:formula1>
            <xm:f>Options!$H$2:$H$3</xm:f>
          </x14:formula1>
          <xm:sqref>C337</xm:sqref>
        </x14:dataValidation>
        <x14:dataValidation type="list" showInputMessage="1" showErrorMessage="1" errorTitle="Invalid entry" error="Choose option from list" promptTitle="Institution's definition?" prompt="Choose option from list" xr:uid="{9DEA0DEC-5A54-4308-B8DA-9FE2E4F5AB9D}">
          <x14:formula1>
            <xm:f>Options!$H$2:$H$3</xm:f>
          </x14:formula1>
          <xm:sqref>C340</xm:sqref>
        </x14:dataValidation>
        <x14:dataValidation type="list" showInputMessage="1" showErrorMessage="1" errorTitle="Invalid entry" error="Choose option from list" promptTitle="Concluded institutional campaign" prompt="Choose option from list" xr:uid="{7DB5EC22-2190-47C6-BD66-1F09BABB24E7}">
          <x14:formula1>
            <xm:f>Options!$H$2:$H$3</xm:f>
          </x14:formula1>
          <xm:sqref>C343</xm:sqref>
        </x14:dataValidation>
        <x14:dataValidation type="list" showInputMessage="1" showErrorMessage="1" errorTitle="Invalid entry" error="Choose option from list" promptTitle="Public phase?" prompt="Choose option from list" xr:uid="{06227922-4062-4E18-9A66-7E99F6F239B7}">
          <x14:formula1>
            <xm:f>Options!$H$2:$H$3</xm:f>
          </x14:formula1>
          <xm:sqref>C344</xm:sqref>
        </x14:dataValidation>
        <x14:dataValidation type="list" showInputMessage="1" showErrorMessage="1" errorTitle="Invalid entry" error="Choose option from list" promptTitle="Private phase?" prompt="Choose option from list" xr:uid="{3E3450D4-9C03-4124-80DC-519A49B8348A}">
          <x14:formula1>
            <xm:f>Options!$H$2:$H$3</xm:f>
          </x14:formula1>
          <xm:sqref>C345</xm:sqref>
        </x14:dataValidation>
        <x14:dataValidation type="list" showInputMessage="1" showErrorMessage="1" errorTitle="Invalid Entry!" error="Please select your institution from the list." promptTitle="Name of institution" prompt="Please select the name of your institution from the list" xr:uid="{F734CD87-DFF8-40B7-A325-B5AB11492840}">
          <x14:formula1>
            <xm:f>Options!$B$2:$B$186</xm:f>
          </x14:formula1>
          <xm:sqref>C4</xm:sqref>
        </x14:dataValidation>
        <x14:dataValidation type="list" allowBlank="1" showInputMessage="1" showErrorMessage="1" errorTitle="Invalid Entry" error="Choose option from list" promptTitle="Clinical med - local hospital" prompt="Choose option from list" xr:uid="{942E54D1-FB11-4B0D-A436-EB2539D5C438}">
          <x14:formula1>
            <xm:f>Options!$J$2:$J$4</xm:f>
          </x14:formula1>
          <xm:sqref>C29</xm:sqref>
        </x14:dataValidation>
        <x14:dataValidation type="list" showInputMessage="1" showErrorMessage="1" errorTitle="Invalid Entry!" error="Please select an option from the list." promptTitle="Institution type" prompt="What is your institution type?" xr:uid="{29B9CF60-E68B-401F-AABE-4A856DC58317}">
          <x14:formula1>
            <xm:f>Options!$L$2:$L$4</xm:f>
          </x14:formula1>
          <xm:sqref>C34</xm:sqref>
        </x14:dataValidation>
        <x14:dataValidation type="list" showInputMessage="1" showErrorMessage="1" errorTitle="Invalid Entry!" error="Select one of the options" promptTitle="Alumni magazine" prompt="Did your institution publish an alumni magazine in the survey year?" xr:uid="{28F88148-1121-4381-B0E0-CD37DB2D823A}">
          <x14:formula1>
            <xm:f>Options!$H$2:$H$3</xm:f>
          </x14:formula1>
          <xm:sqref>C77</xm:sqref>
        </x14:dataValidation>
        <x14:dataValidation type="list" showInputMessage="1" showErrorMessage="1" errorTitle="Invalid entry" error="Choose option from list" promptTitle="Source: Largest pledge/gift" prompt="Choose option from list" xr:uid="{2562B55F-292D-4BA6-A006-D0B30EA3C62A}">
          <x14:formula1>
            <xm:f>Options!$R$2:$R$11</xm:f>
          </x14:formula1>
          <xm:sqref>C328 C331 C334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A6FF7-063A-4637-BD48-D286C3EE529E}">
  <dimension ref="B1:R186"/>
  <sheetViews>
    <sheetView zoomScale="70" zoomScaleNormal="70" workbookViewId="0">
      <pane ySplit="1" topLeftCell="A2" activePane="bottomLeft" state="frozen"/>
      <selection pane="bottomLeft"/>
    </sheetView>
  </sheetViews>
  <sheetFormatPr defaultRowHeight="14.4" x14ac:dyDescent="0.55000000000000004"/>
  <cols>
    <col min="1" max="1" width="8.83984375" style="2"/>
    <col min="2" max="2" width="62.15625" style="2" customWidth="1"/>
    <col min="3" max="3" width="8.83984375" style="2"/>
    <col min="4" max="4" width="21.9453125" style="2" customWidth="1"/>
    <col min="5" max="5" width="8.83984375" style="2"/>
    <col min="6" max="6" width="21.9453125" style="2" customWidth="1"/>
    <col min="7" max="7" width="8.83984375" style="2"/>
    <col min="8" max="8" width="21.9453125" style="2" customWidth="1"/>
    <col min="9" max="9" width="8.83984375" style="2"/>
    <col min="10" max="10" width="21.9453125" style="2" customWidth="1"/>
    <col min="11" max="11" width="8.5234375" style="2" customWidth="1"/>
    <col min="12" max="12" width="37.3125" style="2" bestFit="1" customWidth="1"/>
    <col min="13" max="13" width="8.83984375" style="2"/>
    <col min="14" max="14" width="21.9453125" style="2" customWidth="1"/>
    <col min="15" max="15" width="8.83984375" style="2"/>
    <col min="16" max="16" width="40.05078125" style="2" bestFit="1" customWidth="1"/>
    <col min="17" max="17" width="8.83984375" style="2"/>
    <col min="18" max="18" width="53.15625" style="2" customWidth="1"/>
    <col min="19" max="16384" width="8.83984375" style="2"/>
  </cols>
  <sheetData>
    <row r="1" spans="2:18" ht="80.099999999999994" customHeight="1" x14ac:dyDescent="0.55000000000000004">
      <c r="B1" s="2" t="s">
        <v>351</v>
      </c>
      <c r="D1" s="2" t="s">
        <v>352</v>
      </c>
      <c r="F1" s="2" t="s">
        <v>375</v>
      </c>
      <c r="H1" s="2" t="s">
        <v>858</v>
      </c>
      <c r="J1" s="2" t="s">
        <v>857</v>
      </c>
      <c r="L1" s="2" t="s">
        <v>503</v>
      </c>
      <c r="N1" s="2" t="s">
        <v>383</v>
      </c>
      <c r="P1" s="2" t="s">
        <v>408</v>
      </c>
      <c r="R1" s="2" t="s">
        <v>407</v>
      </c>
    </row>
    <row r="2" spans="2:18" ht="43.2" x14ac:dyDescent="0.55000000000000004">
      <c r="B2" s="2" t="s">
        <v>191</v>
      </c>
      <c r="D2" s="2" t="s">
        <v>3</v>
      </c>
      <c r="F2" s="2" t="s">
        <v>357</v>
      </c>
      <c r="H2" s="2" t="s">
        <v>26</v>
      </c>
      <c r="J2" s="2" t="s">
        <v>26</v>
      </c>
      <c r="L2" s="2" t="s">
        <v>500</v>
      </c>
      <c r="N2" s="2" t="s">
        <v>20</v>
      </c>
      <c r="P2" s="2" t="s">
        <v>403</v>
      </c>
      <c r="R2" s="2" t="s">
        <v>1032</v>
      </c>
    </row>
    <row r="3" spans="2:18" ht="28.8" x14ac:dyDescent="0.55000000000000004">
      <c r="B3" s="2" t="s">
        <v>192</v>
      </c>
      <c r="D3" s="2" t="s">
        <v>353</v>
      </c>
      <c r="F3" s="2" t="s">
        <v>358</v>
      </c>
      <c r="H3" s="2" t="s">
        <v>13</v>
      </c>
      <c r="J3" s="2" t="s">
        <v>13</v>
      </c>
      <c r="L3" s="2" t="s">
        <v>501</v>
      </c>
      <c r="N3" s="2" t="s">
        <v>376</v>
      </c>
      <c r="P3" s="2" t="s">
        <v>43</v>
      </c>
      <c r="R3" s="2" t="s">
        <v>43</v>
      </c>
    </row>
    <row r="4" spans="2:18" ht="39.9" customHeight="1" x14ac:dyDescent="0.55000000000000004">
      <c r="B4" s="2" t="s">
        <v>193</v>
      </c>
      <c r="D4" s="2" t="s">
        <v>354</v>
      </c>
      <c r="F4" s="2" t="s">
        <v>359</v>
      </c>
      <c r="J4" s="2" t="s">
        <v>381</v>
      </c>
      <c r="L4" s="2" t="s">
        <v>502</v>
      </c>
      <c r="P4" s="2" t="s">
        <v>404</v>
      </c>
      <c r="R4" s="2" t="s">
        <v>1033</v>
      </c>
    </row>
    <row r="5" spans="2:18" ht="43.2" x14ac:dyDescent="0.55000000000000004">
      <c r="B5" s="2" t="s">
        <v>463</v>
      </c>
      <c r="D5" s="2" t="s">
        <v>355</v>
      </c>
      <c r="F5" s="2" t="s">
        <v>360</v>
      </c>
      <c r="P5" s="2" t="s">
        <v>47</v>
      </c>
      <c r="R5" s="2" t="s">
        <v>404</v>
      </c>
    </row>
    <row r="6" spans="2:18" ht="43.2" x14ac:dyDescent="0.55000000000000004">
      <c r="B6" s="2" t="s">
        <v>194</v>
      </c>
      <c r="D6" s="2" t="s">
        <v>356</v>
      </c>
      <c r="F6" s="2" t="s">
        <v>361</v>
      </c>
      <c r="P6" s="2" t="s">
        <v>128</v>
      </c>
      <c r="R6" s="2" t="s">
        <v>406</v>
      </c>
    </row>
    <row r="7" spans="2:18" ht="57.6" x14ac:dyDescent="0.55000000000000004">
      <c r="B7" s="2" t="s">
        <v>464</v>
      </c>
      <c r="F7" s="2" t="s">
        <v>362</v>
      </c>
      <c r="P7" s="2" t="s">
        <v>51</v>
      </c>
      <c r="R7" s="2" t="s">
        <v>1034</v>
      </c>
    </row>
    <row r="8" spans="2:18" ht="28.8" x14ac:dyDescent="0.55000000000000004">
      <c r="B8" s="2" t="s">
        <v>195</v>
      </c>
      <c r="F8" s="2" t="s">
        <v>363</v>
      </c>
      <c r="P8" s="2" t="s">
        <v>405</v>
      </c>
      <c r="R8" s="2" t="s">
        <v>47</v>
      </c>
    </row>
    <row r="9" spans="2:18" ht="28.8" x14ac:dyDescent="0.55000000000000004">
      <c r="B9" s="2" t="s">
        <v>196</v>
      </c>
      <c r="F9" s="2" t="s">
        <v>364</v>
      </c>
      <c r="R9" s="2" t="s">
        <v>128</v>
      </c>
    </row>
    <row r="10" spans="2:18" x14ac:dyDescent="0.55000000000000004">
      <c r="B10" s="2" t="s">
        <v>197</v>
      </c>
      <c r="F10" s="2" t="s">
        <v>365</v>
      </c>
      <c r="R10" s="2" t="s">
        <v>51</v>
      </c>
    </row>
    <row r="11" spans="2:18" ht="43.2" x14ac:dyDescent="0.55000000000000004">
      <c r="B11" s="2" t="s">
        <v>198</v>
      </c>
      <c r="F11" s="2" t="s">
        <v>366</v>
      </c>
      <c r="R11" s="2" t="s">
        <v>405</v>
      </c>
    </row>
    <row r="12" spans="2:18" x14ac:dyDescent="0.55000000000000004">
      <c r="B12" s="2" t="s">
        <v>199</v>
      </c>
      <c r="F12" s="2" t="s">
        <v>367</v>
      </c>
    </row>
    <row r="13" spans="2:18" x14ac:dyDescent="0.55000000000000004">
      <c r="B13" s="2" t="s">
        <v>200</v>
      </c>
      <c r="F13" s="2" t="s">
        <v>5</v>
      </c>
    </row>
    <row r="14" spans="2:18" x14ac:dyDescent="0.55000000000000004">
      <c r="B14" s="2" t="s">
        <v>201</v>
      </c>
      <c r="F14" s="2" t="s">
        <v>368</v>
      </c>
    </row>
    <row r="15" spans="2:18" x14ac:dyDescent="0.55000000000000004">
      <c r="B15" s="2" t="s">
        <v>202</v>
      </c>
      <c r="F15" s="2" t="s">
        <v>369</v>
      </c>
    </row>
    <row r="16" spans="2:18" x14ac:dyDescent="0.55000000000000004">
      <c r="B16" s="2" t="s">
        <v>203</v>
      </c>
      <c r="F16" s="2" t="s">
        <v>370</v>
      </c>
    </row>
    <row r="17" spans="2:6" x14ac:dyDescent="0.55000000000000004">
      <c r="B17" s="2" t="s">
        <v>204</v>
      </c>
      <c r="F17" s="2" t="s">
        <v>371</v>
      </c>
    </row>
    <row r="18" spans="2:6" x14ac:dyDescent="0.55000000000000004">
      <c r="B18" s="2" t="s">
        <v>205</v>
      </c>
      <c r="F18" s="2" t="s">
        <v>372</v>
      </c>
    </row>
    <row r="19" spans="2:6" x14ac:dyDescent="0.55000000000000004">
      <c r="B19" s="2" t="s">
        <v>206</v>
      </c>
      <c r="F19" s="2" t="s">
        <v>373</v>
      </c>
    </row>
    <row r="20" spans="2:6" ht="28.8" x14ac:dyDescent="0.55000000000000004">
      <c r="B20" s="2" t="s">
        <v>207</v>
      </c>
      <c r="F20" s="2" t="s">
        <v>374</v>
      </c>
    </row>
    <row r="21" spans="2:6" x14ac:dyDescent="0.55000000000000004">
      <c r="B21" s="2" t="s">
        <v>208</v>
      </c>
    </row>
    <row r="22" spans="2:6" x14ac:dyDescent="0.55000000000000004">
      <c r="B22" s="2" t="s">
        <v>453</v>
      </c>
    </row>
    <row r="23" spans="2:6" x14ac:dyDescent="0.55000000000000004">
      <c r="B23" s="2" t="s">
        <v>209</v>
      </c>
    </row>
    <row r="24" spans="2:6" x14ac:dyDescent="0.55000000000000004">
      <c r="B24" s="2" t="s">
        <v>210</v>
      </c>
    </row>
    <row r="25" spans="2:6" x14ac:dyDescent="0.55000000000000004">
      <c r="B25" s="2" t="s">
        <v>211</v>
      </c>
    </row>
    <row r="26" spans="2:6" x14ac:dyDescent="0.55000000000000004">
      <c r="B26" s="2" t="s">
        <v>212</v>
      </c>
    </row>
    <row r="27" spans="2:6" x14ac:dyDescent="0.55000000000000004">
      <c r="B27" s="2" t="s">
        <v>213</v>
      </c>
    </row>
    <row r="28" spans="2:6" x14ac:dyDescent="0.55000000000000004">
      <c r="B28" s="2" t="s">
        <v>214</v>
      </c>
    </row>
    <row r="29" spans="2:6" x14ac:dyDescent="0.55000000000000004">
      <c r="B29" s="2" t="s">
        <v>215</v>
      </c>
    </row>
    <row r="30" spans="2:6" x14ac:dyDescent="0.55000000000000004">
      <c r="B30" s="2" t="s">
        <v>216</v>
      </c>
    </row>
    <row r="31" spans="2:6" x14ac:dyDescent="0.55000000000000004">
      <c r="B31" s="2" t="s">
        <v>217</v>
      </c>
    </row>
    <row r="32" spans="2:6" x14ac:dyDescent="0.55000000000000004">
      <c r="B32" s="2" t="s">
        <v>218</v>
      </c>
    </row>
    <row r="33" spans="2:2" x14ac:dyDescent="0.55000000000000004">
      <c r="B33" s="2" t="s">
        <v>219</v>
      </c>
    </row>
    <row r="34" spans="2:2" x14ac:dyDescent="0.55000000000000004">
      <c r="B34" s="2" t="s">
        <v>220</v>
      </c>
    </row>
    <row r="35" spans="2:2" x14ac:dyDescent="0.55000000000000004">
      <c r="B35" s="2" t="s">
        <v>221</v>
      </c>
    </row>
    <row r="36" spans="2:2" x14ac:dyDescent="0.55000000000000004">
      <c r="B36" s="2" t="s">
        <v>222</v>
      </c>
    </row>
    <row r="37" spans="2:2" x14ac:dyDescent="0.55000000000000004">
      <c r="B37" s="2" t="s">
        <v>223</v>
      </c>
    </row>
    <row r="38" spans="2:2" x14ac:dyDescent="0.55000000000000004">
      <c r="B38" s="2" t="s">
        <v>465</v>
      </c>
    </row>
    <row r="39" spans="2:2" x14ac:dyDescent="0.55000000000000004">
      <c r="B39" s="2" t="s">
        <v>224</v>
      </c>
    </row>
    <row r="40" spans="2:2" x14ac:dyDescent="0.55000000000000004">
      <c r="B40" s="2" t="s">
        <v>466</v>
      </c>
    </row>
    <row r="41" spans="2:2" x14ac:dyDescent="0.55000000000000004">
      <c r="B41" s="2" t="s">
        <v>225</v>
      </c>
    </row>
    <row r="42" spans="2:2" x14ac:dyDescent="0.55000000000000004">
      <c r="B42" s="2" t="s">
        <v>226</v>
      </c>
    </row>
    <row r="43" spans="2:2" x14ac:dyDescent="0.55000000000000004">
      <c r="B43" s="2" t="s">
        <v>227</v>
      </c>
    </row>
    <row r="44" spans="2:2" x14ac:dyDescent="0.55000000000000004">
      <c r="B44" s="2" t="s">
        <v>228</v>
      </c>
    </row>
    <row r="45" spans="2:2" x14ac:dyDescent="0.55000000000000004">
      <c r="B45" s="2" t="s">
        <v>229</v>
      </c>
    </row>
    <row r="46" spans="2:2" x14ac:dyDescent="0.55000000000000004">
      <c r="B46" s="2" t="s">
        <v>230</v>
      </c>
    </row>
    <row r="47" spans="2:2" x14ac:dyDescent="0.55000000000000004">
      <c r="B47" s="2" t="s">
        <v>467</v>
      </c>
    </row>
    <row r="48" spans="2:2" x14ac:dyDescent="0.55000000000000004">
      <c r="B48" s="2" t="s">
        <v>468</v>
      </c>
    </row>
    <row r="49" spans="2:2" x14ac:dyDescent="0.55000000000000004">
      <c r="B49" s="2" t="s">
        <v>231</v>
      </c>
    </row>
    <row r="50" spans="2:2" x14ac:dyDescent="0.55000000000000004">
      <c r="B50" s="2" t="s">
        <v>232</v>
      </c>
    </row>
    <row r="51" spans="2:2" x14ac:dyDescent="0.55000000000000004">
      <c r="B51" s="2" t="s">
        <v>233</v>
      </c>
    </row>
    <row r="52" spans="2:2" x14ac:dyDescent="0.55000000000000004">
      <c r="B52" s="2" t="s">
        <v>234</v>
      </c>
    </row>
    <row r="53" spans="2:2" x14ac:dyDescent="0.55000000000000004">
      <c r="B53" s="2" t="s">
        <v>235</v>
      </c>
    </row>
    <row r="54" spans="2:2" x14ac:dyDescent="0.55000000000000004">
      <c r="B54" s="2" t="s">
        <v>236</v>
      </c>
    </row>
    <row r="55" spans="2:2" x14ac:dyDescent="0.55000000000000004">
      <c r="B55" s="2" t="s">
        <v>237</v>
      </c>
    </row>
    <row r="56" spans="2:2" x14ac:dyDescent="0.55000000000000004">
      <c r="B56" s="2" t="s">
        <v>238</v>
      </c>
    </row>
    <row r="57" spans="2:2" x14ac:dyDescent="0.55000000000000004">
      <c r="B57" s="2" t="s">
        <v>239</v>
      </c>
    </row>
    <row r="58" spans="2:2" x14ac:dyDescent="0.55000000000000004">
      <c r="B58" s="2" t="s">
        <v>240</v>
      </c>
    </row>
    <row r="59" spans="2:2" x14ac:dyDescent="0.55000000000000004">
      <c r="B59" s="2" t="s">
        <v>241</v>
      </c>
    </row>
    <row r="60" spans="2:2" x14ac:dyDescent="0.55000000000000004">
      <c r="B60" s="2" t="s">
        <v>242</v>
      </c>
    </row>
    <row r="61" spans="2:2" x14ac:dyDescent="0.55000000000000004">
      <c r="B61" s="2" t="s">
        <v>469</v>
      </c>
    </row>
    <row r="62" spans="2:2" x14ac:dyDescent="0.55000000000000004">
      <c r="B62" s="2" t="s">
        <v>470</v>
      </c>
    </row>
    <row r="63" spans="2:2" x14ac:dyDescent="0.55000000000000004">
      <c r="B63" s="2" t="s">
        <v>243</v>
      </c>
    </row>
    <row r="64" spans="2:2" x14ac:dyDescent="0.55000000000000004">
      <c r="B64" s="2" t="s">
        <v>454</v>
      </c>
    </row>
    <row r="65" spans="2:2" x14ac:dyDescent="0.55000000000000004">
      <c r="B65" s="2" t="s">
        <v>244</v>
      </c>
    </row>
    <row r="66" spans="2:2" x14ac:dyDescent="0.55000000000000004">
      <c r="B66" s="2" t="s">
        <v>245</v>
      </c>
    </row>
    <row r="67" spans="2:2" x14ac:dyDescent="0.55000000000000004">
      <c r="B67" s="2" t="s">
        <v>246</v>
      </c>
    </row>
    <row r="68" spans="2:2" x14ac:dyDescent="0.55000000000000004">
      <c r="B68" s="2" t="s">
        <v>247</v>
      </c>
    </row>
    <row r="69" spans="2:2" x14ac:dyDescent="0.55000000000000004">
      <c r="B69" s="2" t="s">
        <v>248</v>
      </c>
    </row>
    <row r="70" spans="2:2" x14ac:dyDescent="0.55000000000000004">
      <c r="B70" s="2" t="s">
        <v>249</v>
      </c>
    </row>
    <row r="71" spans="2:2" x14ac:dyDescent="0.55000000000000004">
      <c r="B71" s="2" t="s">
        <v>250</v>
      </c>
    </row>
    <row r="72" spans="2:2" x14ac:dyDescent="0.55000000000000004">
      <c r="B72" s="2" t="s">
        <v>251</v>
      </c>
    </row>
    <row r="73" spans="2:2" x14ac:dyDescent="0.55000000000000004">
      <c r="B73" s="2" t="s">
        <v>252</v>
      </c>
    </row>
    <row r="74" spans="2:2" x14ac:dyDescent="0.55000000000000004">
      <c r="B74" s="2" t="s">
        <v>253</v>
      </c>
    </row>
    <row r="75" spans="2:2" x14ac:dyDescent="0.55000000000000004">
      <c r="B75" s="2" t="s">
        <v>254</v>
      </c>
    </row>
    <row r="76" spans="2:2" x14ac:dyDescent="0.55000000000000004">
      <c r="B76" s="2" t="s">
        <v>471</v>
      </c>
    </row>
    <row r="77" spans="2:2" x14ac:dyDescent="0.55000000000000004">
      <c r="B77" s="2" t="s">
        <v>472</v>
      </c>
    </row>
    <row r="78" spans="2:2" x14ac:dyDescent="0.55000000000000004">
      <c r="B78" s="2" t="s">
        <v>473</v>
      </c>
    </row>
    <row r="79" spans="2:2" x14ac:dyDescent="0.55000000000000004">
      <c r="B79" s="2" t="s">
        <v>255</v>
      </c>
    </row>
    <row r="80" spans="2:2" x14ac:dyDescent="0.55000000000000004">
      <c r="B80" s="2" t="s">
        <v>474</v>
      </c>
    </row>
    <row r="81" spans="2:2" x14ac:dyDescent="0.55000000000000004">
      <c r="B81" s="2" t="s">
        <v>475</v>
      </c>
    </row>
    <row r="82" spans="2:2" x14ac:dyDescent="0.55000000000000004">
      <c r="B82" s="2" t="s">
        <v>256</v>
      </c>
    </row>
    <row r="83" spans="2:2" x14ac:dyDescent="0.55000000000000004">
      <c r="B83" s="2" t="s">
        <v>257</v>
      </c>
    </row>
    <row r="84" spans="2:2" x14ac:dyDescent="0.55000000000000004">
      <c r="B84" s="2" t="s">
        <v>476</v>
      </c>
    </row>
    <row r="85" spans="2:2" x14ac:dyDescent="0.55000000000000004">
      <c r="B85" s="2" t="s">
        <v>258</v>
      </c>
    </row>
    <row r="86" spans="2:2" x14ac:dyDescent="0.55000000000000004">
      <c r="B86" s="2" t="s">
        <v>259</v>
      </c>
    </row>
    <row r="87" spans="2:2" x14ac:dyDescent="0.55000000000000004">
      <c r="B87" s="2" t="s">
        <v>477</v>
      </c>
    </row>
    <row r="88" spans="2:2" x14ac:dyDescent="0.55000000000000004">
      <c r="B88" s="2" t="s">
        <v>478</v>
      </c>
    </row>
    <row r="89" spans="2:2" x14ac:dyDescent="0.55000000000000004">
      <c r="B89" s="2" t="s">
        <v>479</v>
      </c>
    </row>
    <row r="90" spans="2:2" x14ac:dyDescent="0.55000000000000004">
      <c r="B90" s="2" t="s">
        <v>480</v>
      </c>
    </row>
    <row r="91" spans="2:2" x14ac:dyDescent="0.55000000000000004">
      <c r="B91" s="2" t="s">
        <v>481</v>
      </c>
    </row>
    <row r="92" spans="2:2" x14ac:dyDescent="0.55000000000000004">
      <c r="B92" s="2" t="s">
        <v>260</v>
      </c>
    </row>
    <row r="93" spans="2:2" x14ac:dyDescent="0.55000000000000004">
      <c r="B93" s="2" t="s">
        <v>482</v>
      </c>
    </row>
    <row r="94" spans="2:2" x14ac:dyDescent="0.55000000000000004">
      <c r="B94" s="2" t="s">
        <v>261</v>
      </c>
    </row>
    <row r="95" spans="2:2" x14ac:dyDescent="0.55000000000000004">
      <c r="B95" s="2" t="s">
        <v>262</v>
      </c>
    </row>
    <row r="96" spans="2:2" x14ac:dyDescent="0.55000000000000004">
      <c r="B96" s="2" t="s">
        <v>263</v>
      </c>
    </row>
    <row r="97" spans="2:2" x14ac:dyDescent="0.55000000000000004">
      <c r="B97" s="2" t="s">
        <v>264</v>
      </c>
    </row>
    <row r="98" spans="2:2" x14ac:dyDescent="0.55000000000000004">
      <c r="B98" s="2" t="s">
        <v>265</v>
      </c>
    </row>
    <row r="99" spans="2:2" x14ac:dyDescent="0.55000000000000004">
      <c r="B99" s="2" t="s">
        <v>266</v>
      </c>
    </row>
    <row r="100" spans="2:2" x14ac:dyDescent="0.55000000000000004">
      <c r="B100" s="2" t="s">
        <v>267</v>
      </c>
    </row>
    <row r="101" spans="2:2" x14ac:dyDescent="0.55000000000000004">
      <c r="B101" s="2" t="s">
        <v>268</v>
      </c>
    </row>
    <row r="102" spans="2:2" x14ac:dyDescent="0.55000000000000004">
      <c r="B102" s="2" t="s">
        <v>269</v>
      </c>
    </row>
    <row r="103" spans="2:2" x14ac:dyDescent="0.55000000000000004">
      <c r="B103" s="2" t="s">
        <v>270</v>
      </c>
    </row>
    <row r="104" spans="2:2" x14ac:dyDescent="0.55000000000000004">
      <c r="B104" s="2" t="s">
        <v>271</v>
      </c>
    </row>
    <row r="105" spans="2:2" x14ac:dyDescent="0.55000000000000004">
      <c r="B105" s="2" t="s">
        <v>272</v>
      </c>
    </row>
    <row r="106" spans="2:2" x14ac:dyDescent="0.55000000000000004">
      <c r="B106" s="2" t="s">
        <v>273</v>
      </c>
    </row>
    <row r="107" spans="2:2" x14ac:dyDescent="0.55000000000000004">
      <c r="B107" s="2" t="s">
        <v>274</v>
      </c>
    </row>
    <row r="108" spans="2:2" x14ac:dyDescent="0.55000000000000004">
      <c r="B108" s="2" t="s">
        <v>275</v>
      </c>
    </row>
    <row r="109" spans="2:2" x14ac:dyDescent="0.55000000000000004">
      <c r="B109" s="2" t="s">
        <v>276</v>
      </c>
    </row>
    <row r="110" spans="2:2" x14ac:dyDescent="0.55000000000000004">
      <c r="B110" s="2" t="s">
        <v>277</v>
      </c>
    </row>
    <row r="111" spans="2:2" x14ac:dyDescent="0.55000000000000004">
      <c r="B111" s="2" t="s">
        <v>278</v>
      </c>
    </row>
    <row r="112" spans="2:2" x14ac:dyDescent="0.55000000000000004">
      <c r="B112" s="2" t="s">
        <v>279</v>
      </c>
    </row>
    <row r="113" spans="2:2" x14ac:dyDescent="0.55000000000000004">
      <c r="B113" s="2" t="s">
        <v>280</v>
      </c>
    </row>
    <row r="114" spans="2:2" x14ac:dyDescent="0.55000000000000004">
      <c r="B114" s="2" t="s">
        <v>281</v>
      </c>
    </row>
    <row r="115" spans="2:2" x14ac:dyDescent="0.55000000000000004">
      <c r="B115" s="2" t="s">
        <v>282</v>
      </c>
    </row>
    <row r="116" spans="2:2" x14ac:dyDescent="0.55000000000000004">
      <c r="B116" s="2" t="s">
        <v>283</v>
      </c>
    </row>
    <row r="117" spans="2:2" x14ac:dyDescent="0.55000000000000004">
      <c r="B117" s="2" t="s">
        <v>284</v>
      </c>
    </row>
    <row r="118" spans="2:2" x14ac:dyDescent="0.55000000000000004">
      <c r="B118" s="2" t="s">
        <v>285</v>
      </c>
    </row>
    <row r="119" spans="2:2" x14ac:dyDescent="0.55000000000000004">
      <c r="B119" s="2" t="s">
        <v>286</v>
      </c>
    </row>
    <row r="120" spans="2:2" x14ac:dyDescent="0.55000000000000004">
      <c r="B120" s="2" t="s">
        <v>287</v>
      </c>
    </row>
    <row r="121" spans="2:2" x14ac:dyDescent="0.55000000000000004">
      <c r="B121" s="2" t="s">
        <v>288</v>
      </c>
    </row>
    <row r="122" spans="2:2" x14ac:dyDescent="0.55000000000000004">
      <c r="B122" s="2" t="s">
        <v>289</v>
      </c>
    </row>
    <row r="123" spans="2:2" x14ac:dyDescent="0.55000000000000004">
      <c r="B123" s="2" t="s">
        <v>290</v>
      </c>
    </row>
    <row r="124" spans="2:2" x14ac:dyDescent="0.55000000000000004">
      <c r="B124" s="2" t="s">
        <v>291</v>
      </c>
    </row>
    <row r="125" spans="2:2" x14ac:dyDescent="0.55000000000000004">
      <c r="B125" s="2" t="s">
        <v>456</v>
      </c>
    </row>
    <row r="126" spans="2:2" x14ac:dyDescent="0.55000000000000004">
      <c r="B126" s="2" t="s">
        <v>292</v>
      </c>
    </row>
    <row r="127" spans="2:2" x14ac:dyDescent="0.55000000000000004">
      <c r="B127" s="2" t="s">
        <v>293</v>
      </c>
    </row>
    <row r="128" spans="2:2" x14ac:dyDescent="0.55000000000000004">
      <c r="B128" s="2" t="s">
        <v>294</v>
      </c>
    </row>
    <row r="129" spans="2:2" x14ac:dyDescent="0.55000000000000004">
      <c r="B129" s="2" t="s">
        <v>295</v>
      </c>
    </row>
    <row r="130" spans="2:2" x14ac:dyDescent="0.55000000000000004">
      <c r="B130" s="2" t="s">
        <v>296</v>
      </c>
    </row>
    <row r="131" spans="2:2" x14ac:dyDescent="0.55000000000000004">
      <c r="B131" s="2" t="s">
        <v>297</v>
      </c>
    </row>
    <row r="132" spans="2:2" x14ac:dyDescent="0.55000000000000004">
      <c r="B132" s="2" t="s">
        <v>298</v>
      </c>
    </row>
    <row r="133" spans="2:2" x14ac:dyDescent="0.55000000000000004">
      <c r="B133" s="2" t="s">
        <v>299</v>
      </c>
    </row>
    <row r="134" spans="2:2" x14ac:dyDescent="0.55000000000000004">
      <c r="B134" s="2" t="s">
        <v>300</v>
      </c>
    </row>
    <row r="135" spans="2:2" x14ac:dyDescent="0.55000000000000004">
      <c r="B135" s="2" t="s">
        <v>301</v>
      </c>
    </row>
    <row r="136" spans="2:2" x14ac:dyDescent="0.55000000000000004">
      <c r="B136" s="2" t="s">
        <v>302</v>
      </c>
    </row>
    <row r="137" spans="2:2" x14ac:dyDescent="0.55000000000000004">
      <c r="B137" s="2" t="s">
        <v>303</v>
      </c>
    </row>
    <row r="138" spans="2:2" x14ac:dyDescent="0.55000000000000004">
      <c r="B138" s="2" t="s">
        <v>304</v>
      </c>
    </row>
    <row r="139" spans="2:2" x14ac:dyDescent="0.55000000000000004">
      <c r="B139" s="2" t="s">
        <v>305</v>
      </c>
    </row>
    <row r="140" spans="2:2" x14ac:dyDescent="0.55000000000000004">
      <c r="B140" s="2" t="s">
        <v>306</v>
      </c>
    </row>
    <row r="141" spans="2:2" x14ac:dyDescent="0.55000000000000004">
      <c r="B141" s="2" t="s">
        <v>307</v>
      </c>
    </row>
    <row r="142" spans="2:2" x14ac:dyDescent="0.55000000000000004">
      <c r="B142" s="2" t="s">
        <v>308</v>
      </c>
    </row>
    <row r="143" spans="2:2" x14ac:dyDescent="0.55000000000000004">
      <c r="B143" s="2" t="s">
        <v>309</v>
      </c>
    </row>
    <row r="144" spans="2:2" x14ac:dyDescent="0.55000000000000004">
      <c r="B144" s="2" t="s">
        <v>310</v>
      </c>
    </row>
    <row r="145" spans="2:2" x14ac:dyDescent="0.55000000000000004">
      <c r="B145" s="2" t="s">
        <v>311</v>
      </c>
    </row>
    <row r="146" spans="2:2" x14ac:dyDescent="0.55000000000000004">
      <c r="B146" s="2" t="s">
        <v>312</v>
      </c>
    </row>
    <row r="147" spans="2:2" x14ac:dyDescent="0.55000000000000004">
      <c r="B147" s="2" t="s">
        <v>313</v>
      </c>
    </row>
    <row r="148" spans="2:2" x14ac:dyDescent="0.55000000000000004">
      <c r="B148" s="2" t="s">
        <v>314</v>
      </c>
    </row>
    <row r="149" spans="2:2" x14ac:dyDescent="0.55000000000000004">
      <c r="B149" s="2" t="s">
        <v>315</v>
      </c>
    </row>
    <row r="150" spans="2:2" x14ac:dyDescent="0.55000000000000004">
      <c r="B150" s="2" t="s">
        <v>316</v>
      </c>
    </row>
    <row r="151" spans="2:2" x14ac:dyDescent="0.55000000000000004">
      <c r="B151" s="2" t="s">
        <v>317</v>
      </c>
    </row>
    <row r="152" spans="2:2" x14ac:dyDescent="0.55000000000000004">
      <c r="B152" s="2" t="s">
        <v>318</v>
      </c>
    </row>
    <row r="153" spans="2:2" x14ac:dyDescent="0.55000000000000004">
      <c r="B153" s="2" t="s">
        <v>319</v>
      </c>
    </row>
    <row r="154" spans="2:2" x14ac:dyDescent="0.55000000000000004">
      <c r="B154" s="2" t="s">
        <v>320</v>
      </c>
    </row>
    <row r="155" spans="2:2" x14ac:dyDescent="0.55000000000000004">
      <c r="B155" s="2" t="s">
        <v>321</v>
      </c>
    </row>
    <row r="156" spans="2:2" x14ac:dyDescent="0.55000000000000004">
      <c r="B156" s="2" t="s">
        <v>322</v>
      </c>
    </row>
    <row r="157" spans="2:2" x14ac:dyDescent="0.55000000000000004">
      <c r="B157" s="2" t="s">
        <v>323</v>
      </c>
    </row>
    <row r="158" spans="2:2" x14ac:dyDescent="0.55000000000000004">
      <c r="B158" s="2" t="s">
        <v>324</v>
      </c>
    </row>
    <row r="159" spans="2:2" x14ac:dyDescent="0.55000000000000004">
      <c r="B159" s="2" t="s">
        <v>325</v>
      </c>
    </row>
    <row r="160" spans="2:2" x14ac:dyDescent="0.55000000000000004">
      <c r="B160" s="2" t="s">
        <v>326</v>
      </c>
    </row>
    <row r="161" spans="2:2" x14ac:dyDescent="0.55000000000000004">
      <c r="B161" s="2" t="s">
        <v>327</v>
      </c>
    </row>
    <row r="162" spans="2:2" x14ac:dyDescent="0.55000000000000004">
      <c r="B162" s="2" t="s">
        <v>455</v>
      </c>
    </row>
    <row r="163" spans="2:2" x14ac:dyDescent="0.55000000000000004">
      <c r="B163" s="2" t="s">
        <v>328</v>
      </c>
    </row>
    <row r="164" spans="2:2" x14ac:dyDescent="0.55000000000000004">
      <c r="B164" s="2" t="s">
        <v>329</v>
      </c>
    </row>
    <row r="165" spans="2:2" x14ac:dyDescent="0.55000000000000004">
      <c r="B165" s="2" t="s">
        <v>330</v>
      </c>
    </row>
    <row r="166" spans="2:2" x14ac:dyDescent="0.55000000000000004">
      <c r="B166" s="2" t="s">
        <v>331</v>
      </c>
    </row>
    <row r="167" spans="2:2" x14ac:dyDescent="0.55000000000000004">
      <c r="B167" s="2" t="s">
        <v>332</v>
      </c>
    </row>
    <row r="168" spans="2:2" x14ac:dyDescent="0.55000000000000004">
      <c r="B168" s="2" t="s">
        <v>333</v>
      </c>
    </row>
    <row r="169" spans="2:2" x14ac:dyDescent="0.55000000000000004">
      <c r="B169" s="2" t="s">
        <v>334</v>
      </c>
    </row>
    <row r="170" spans="2:2" x14ac:dyDescent="0.55000000000000004">
      <c r="B170" s="2" t="s">
        <v>335</v>
      </c>
    </row>
    <row r="171" spans="2:2" x14ac:dyDescent="0.55000000000000004">
      <c r="B171" s="2" t="s">
        <v>336</v>
      </c>
    </row>
    <row r="172" spans="2:2" x14ac:dyDescent="0.55000000000000004">
      <c r="B172" s="2" t="s">
        <v>337</v>
      </c>
    </row>
    <row r="173" spans="2:2" x14ac:dyDescent="0.55000000000000004">
      <c r="B173" s="2" t="s">
        <v>338</v>
      </c>
    </row>
    <row r="174" spans="2:2" x14ac:dyDescent="0.55000000000000004">
      <c r="B174" s="2" t="s">
        <v>339</v>
      </c>
    </row>
    <row r="175" spans="2:2" x14ac:dyDescent="0.55000000000000004">
      <c r="B175" s="2" t="s">
        <v>340</v>
      </c>
    </row>
    <row r="176" spans="2:2" x14ac:dyDescent="0.55000000000000004">
      <c r="B176" s="2" t="s">
        <v>341</v>
      </c>
    </row>
    <row r="177" spans="2:2" x14ac:dyDescent="0.55000000000000004">
      <c r="B177" s="2" t="s">
        <v>342</v>
      </c>
    </row>
    <row r="178" spans="2:2" x14ac:dyDescent="0.55000000000000004">
      <c r="B178" s="2" t="s">
        <v>343</v>
      </c>
    </row>
    <row r="179" spans="2:2" x14ac:dyDescent="0.55000000000000004">
      <c r="B179" s="2" t="s">
        <v>344</v>
      </c>
    </row>
    <row r="180" spans="2:2" x14ac:dyDescent="0.55000000000000004">
      <c r="B180" s="2" t="s">
        <v>345</v>
      </c>
    </row>
    <row r="181" spans="2:2" x14ac:dyDescent="0.55000000000000004">
      <c r="B181" s="2" t="s">
        <v>346</v>
      </c>
    </row>
    <row r="182" spans="2:2" x14ac:dyDescent="0.55000000000000004">
      <c r="B182" s="2" t="s">
        <v>347</v>
      </c>
    </row>
    <row r="183" spans="2:2" x14ac:dyDescent="0.55000000000000004">
      <c r="B183" s="2" t="s">
        <v>348</v>
      </c>
    </row>
    <row r="184" spans="2:2" x14ac:dyDescent="0.55000000000000004">
      <c r="B184" s="2" t="s">
        <v>349</v>
      </c>
    </row>
    <row r="185" spans="2:2" x14ac:dyDescent="0.55000000000000004">
      <c r="B185" s="2" t="s">
        <v>483</v>
      </c>
    </row>
    <row r="186" spans="2:2" x14ac:dyDescent="0.55000000000000004">
      <c r="B186" s="2" t="s">
        <v>350</v>
      </c>
    </row>
  </sheetData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6fd5c5-65d0-4613-82b3-83f4cc02c1c3">
      <Terms xmlns="http://schemas.microsoft.com/office/infopath/2007/PartnerControls"/>
    </lcf76f155ced4ddcb4097134ff3c332f>
    <TaxCatchAll xmlns="920a8d07-f696-4475-966d-341c144c473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4600ED1AEDB49AE64BC6D1CBA1ACC" ma:contentTypeVersion="16" ma:contentTypeDescription="Create a new document." ma:contentTypeScope="" ma:versionID="47e358ffa444aa30edce20a54901d992">
  <xsd:schema xmlns:xsd="http://www.w3.org/2001/XMLSchema" xmlns:xs="http://www.w3.org/2001/XMLSchema" xmlns:p="http://schemas.microsoft.com/office/2006/metadata/properties" xmlns:ns2="436fd5c5-65d0-4613-82b3-83f4cc02c1c3" xmlns:ns3="920a8d07-f696-4475-966d-341c144c473d" targetNamespace="http://schemas.microsoft.com/office/2006/metadata/properties" ma:root="true" ma:fieldsID="f60774995b7327a9a22e7cd06d46f11a" ns2:_="" ns3:_="">
    <xsd:import namespace="436fd5c5-65d0-4613-82b3-83f4cc02c1c3"/>
    <xsd:import namespace="920a8d07-f696-4475-966d-341c144c47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6fd5c5-65d0-4613-82b3-83f4cc02c1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15a5de6-f4ef-416e-97a3-0ceeebde58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a8d07-f696-4475-966d-341c144c473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b28fdc-0b91-4613-99d0-c3a9ab8d42cd}" ma:internalName="TaxCatchAll" ma:showField="CatchAllData" ma:web="920a8d07-f696-4475-966d-341c144c4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C33C59-0E4B-456E-8F6D-B0E5ABE7CB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0C2A9C-FFD5-451D-9D32-7574F75D9DFC}"/>
</file>

<file path=customXml/itemProps3.xml><?xml version="1.0" encoding="utf-8"?>
<ds:datastoreItem xmlns:ds="http://schemas.openxmlformats.org/officeDocument/2006/customXml" ds:itemID="{1A36A2C7-4546-4699-84E0-40A1AD724D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1_Instructions</vt:lpstr>
      <vt:lpstr>2_SurveyDataCollection</vt:lpstr>
      <vt:lpstr>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Divya Krishnaswamy</dc:creator>
  <cp:lastModifiedBy>Divya Krishnaswamy</cp:lastModifiedBy>
  <cp:lastPrinted>2023-09-19T12:51:20Z</cp:lastPrinted>
  <dcterms:created xsi:type="dcterms:W3CDTF">2020-09-18T10:11:56Z</dcterms:created>
  <dcterms:modified xsi:type="dcterms:W3CDTF">2023-09-19T14:02:47Z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0x01010061F8CDD8B0B1344C9E416D2CA2F5B2D1</vt:lpwstr>
  </property>
</Properties>
</file>